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28800" windowHeight="11835"/>
  </bookViews>
  <sheets>
    <sheet name="Unit Activity" sheetId="1" r:id="rId1"/>
  </sheets>
  <externalReferences>
    <externalReference r:id="rId2"/>
    <externalReference r:id="rId3"/>
  </externalReferences>
  <definedNames>
    <definedName name="Agency">'[2]Dropdown Lists'!$D$4:$D$190</definedName>
    <definedName name="AgencyType">'[2]Dropdown Lists'!$E$4:$E$10</definedName>
    <definedName name="College">'[2]Dropdown Lists'!$C$5:$C$19</definedName>
    <definedName name="Dept">'[2]Dropdown Lists'!$B$4:$B$77</definedName>
    <definedName name="PI">'[2]Dropdown Lists'!$A$4:$A$127</definedName>
    <definedName name="Use">'[2]Dropdown Lists'!$F$4:$F$8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I45" i="1" s="1"/>
  <c r="H7" i="1"/>
  <c r="G7" i="1"/>
  <c r="F7" i="1"/>
  <c r="E7" i="1"/>
  <c r="E45" i="1" s="1"/>
  <c r="D7" i="1"/>
  <c r="C7" i="1"/>
  <c r="L6" i="1"/>
  <c r="L45" i="1" s="1"/>
  <c r="K6" i="1"/>
  <c r="K45" i="1" s="1"/>
  <c r="J6" i="1"/>
  <c r="J45" i="1" s="1"/>
  <c r="I6" i="1"/>
  <c r="H6" i="1"/>
  <c r="H45" i="1" s="1"/>
  <c r="G6" i="1"/>
  <c r="G45" i="1" s="1"/>
  <c r="F6" i="1"/>
  <c r="F45" i="1" s="1"/>
  <c r="E6" i="1"/>
  <c r="D6" i="1"/>
  <c r="D45" i="1" s="1"/>
  <c r="C6" i="1"/>
  <c r="C45" i="1" s="1"/>
</calcChain>
</file>

<file path=xl/sharedStrings.xml><?xml version="1.0" encoding="utf-8"?>
<sst xmlns="http://schemas.openxmlformats.org/spreadsheetml/2006/main" count="62" uniqueCount="55">
  <si>
    <t xml:space="preserve">Missouri State University
FY 15 Grant/Contract Activity by Unit
</t>
  </si>
  <si>
    <t>Credit Share*</t>
  </si>
  <si>
    <t>Actual**</t>
  </si>
  <si>
    <t>Unit</t>
  </si>
  <si>
    <t># Applying</t>
  </si>
  <si>
    <t># Awarded</t>
  </si>
  <si>
    <t>Grants / Contracts</t>
  </si>
  <si>
    <t>Award</t>
  </si>
  <si>
    <t>Staff</t>
  </si>
  <si>
    <t>Faculty</t>
  </si>
  <si>
    <t>Submit</t>
  </si>
  <si>
    <t>Awards</t>
  </si>
  <si>
    <t>$</t>
  </si>
  <si>
    <t>Admin &amp; Info Services</t>
  </si>
  <si>
    <t>College of Arts &amp; Letters</t>
  </si>
  <si>
    <t>Center for Dispute Resolution</t>
  </si>
  <si>
    <t>College of Business</t>
  </si>
  <si>
    <t>Center for Project Innovation &amp; Management</t>
  </si>
  <si>
    <t>College of Education</t>
  </si>
  <si>
    <t>Institute for Play Therapy</t>
  </si>
  <si>
    <t>Institute for School Improvement</t>
  </si>
  <si>
    <t>Southwest Regional Professional Develoment Center</t>
  </si>
  <si>
    <t>College of Health &amp; Human Services</t>
  </si>
  <si>
    <t>Center for Research &amp; Service</t>
  </si>
  <si>
    <t>College of Humanities &amp; Public Affairs</t>
  </si>
  <si>
    <t>Center for Archaeological Research</t>
  </si>
  <si>
    <t>Center for Economic Research</t>
  </si>
  <si>
    <t>Center for Social Science &amp; Public Policy Research</t>
  </si>
  <si>
    <t>College of Natural &amp; Applied Sciences</t>
  </si>
  <si>
    <t>Bull Shoals Field Station</t>
  </si>
  <si>
    <t>Center for Resource Planning &amp; Management</t>
  </si>
  <si>
    <t>Center for Scientific Research &amp; Education</t>
  </si>
  <si>
    <t>Ozark Environmental Water Research Institute</t>
  </si>
  <si>
    <t>Diversity &amp; Inclusion</t>
  </si>
  <si>
    <t>Graduate College</t>
  </si>
  <si>
    <t>Library</t>
  </si>
  <si>
    <t>President</t>
  </si>
  <si>
    <t>Provost</t>
  </si>
  <si>
    <t>Ozarks Public Health Institute</t>
  </si>
  <si>
    <t>Research &amp; Economic Development</t>
  </si>
  <si>
    <t>Center for Applied Science &amp; Engineering</t>
  </si>
  <si>
    <t>Center for Biomedical &amp; Life Sciences</t>
  </si>
  <si>
    <t>Community &amp; Social Issues Institute</t>
  </si>
  <si>
    <t>International Leadership &amp; Training Center</t>
  </si>
  <si>
    <t>Jordan Valley Innovation Center</t>
  </si>
  <si>
    <t>Small Business Development &amp; Technology Center</t>
  </si>
  <si>
    <t>Southwest Missouri Area Health Education Center</t>
  </si>
  <si>
    <t>School of Agriculture</t>
  </si>
  <si>
    <t>Center for Grapevine Biotechnology</t>
  </si>
  <si>
    <t>Mid-America Viticulture &amp; Enology Center</t>
  </si>
  <si>
    <t>Student Affairs</t>
  </si>
  <si>
    <t>West Plains</t>
  </si>
  <si>
    <t>TOTAL</t>
  </si>
  <si>
    <r>
      <rPr>
        <b/>
        <sz val="11"/>
        <color theme="1"/>
        <rFont val="Calibri"/>
        <family val="2"/>
        <scheme val="minor"/>
      </rPr>
      <t>* Credit Share -</t>
    </r>
    <r>
      <rPr>
        <sz val="11"/>
        <color theme="1"/>
        <rFont val="Calibri"/>
        <family val="2"/>
        <scheme val="minor"/>
      </rPr>
      <t xml:space="preserve"> divides the proposals/awards between the PI's, therefore proposals/awards may be reflected in the totals more than once.</t>
    </r>
  </si>
  <si>
    <r>
      <rPr>
        <b/>
        <sz val="11"/>
        <color theme="1"/>
        <rFont val="Calibri"/>
        <family val="2"/>
        <scheme val="minor"/>
      </rPr>
      <t xml:space="preserve">** Actual </t>
    </r>
    <r>
      <rPr>
        <sz val="11"/>
        <color theme="1"/>
        <rFont val="Calibri"/>
        <family val="2"/>
        <scheme val="minor"/>
      </rPr>
      <t>- proposals/awards will only be shown in the originating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</si>
</sst>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5E0009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2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2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7" fontId="0" fillId="0" borderId="6" xfId="0" applyNumberForma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2" fontId="0" fillId="0" borderId="9" xfId="0" applyNumberFormat="1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42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2" xfId="0" applyFont="1" applyBorder="1" applyAlignment="1">
      <alignment vertical="center"/>
    </xf>
    <xf numFmtId="1" fontId="0" fillId="0" borderId="6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2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5%20Data\FY%202015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Temp\FY2015%20dropdow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 by Month"/>
      <sheetName val="S by Dept"/>
      <sheetName val="Credit Share S"/>
      <sheetName val="A by Month"/>
      <sheetName val="A by Dept"/>
      <sheetName val="Credit Share A"/>
      <sheetName val="Unit Activity"/>
      <sheetName val="Month by Month"/>
      <sheetName val="Jul"/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Tables"/>
      <sheetName val="Use"/>
      <sheetName val="Source"/>
    </sheetNames>
    <sheetDataSet>
      <sheetData sheetId="0"/>
      <sheetData sheetId="1">
        <row r="3">
          <cell r="J3">
            <v>0</v>
          </cell>
        </row>
        <row r="14">
          <cell r="J14">
            <v>14</v>
          </cell>
        </row>
        <row r="31">
          <cell r="J31">
            <v>6</v>
          </cell>
        </row>
        <row r="41">
          <cell r="J41">
            <v>6</v>
          </cell>
        </row>
        <row r="50">
          <cell r="J50">
            <v>2</v>
          </cell>
        </row>
        <row r="56">
          <cell r="J56">
            <v>32</v>
          </cell>
        </row>
        <row r="91">
          <cell r="J91">
            <v>0</v>
          </cell>
        </row>
        <row r="101">
          <cell r="J101">
            <v>0</v>
          </cell>
        </row>
        <row r="111">
          <cell r="J111">
            <v>9</v>
          </cell>
        </row>
        <row r="124">
          <cell r="J124">
            <v>49</v>
          </cell>
        </row>
        <row r="176">
          <cell r="J176">
            <v>3</v>
          </cell>
        </row>
        <row r="183">
          <cell r="J183">
            <v>8</v>
          </cell>
        </row>
        <row r="194">
          <cell r="J194">
            <v>13</v>
          </cell>
        </row>
        <row r="210">
          <cell r="J210">
            <v>2</v>
          </cell>
        </row>
        <row r="215">
          <cell r="J215">
            <v>2</v>
          </cell>
        </row>
        <row r="221">
          <cell r="J221">
            <v>60</v>
          </cell>
        </row>
        <row r="284">
          <cell r="J284">
            <v>7</v>
          </cell>
        </row>
        <row r="294">
          <cell r="J294">
            <v>14</v>
          </cell>
        </row>
        <row r="311">
          <cell r="J311">
            <v>0</v>
          </cell>
        </row>
        <row r="321">
          <cell r="J321">
            <v>7</v>
          </cell>
        </row>
        <row r="331">
          <cell r="J331">
            <v>1</v>
          </cell>
        </row>
        <row r="335">
          <cell r="J335">
            <v>1</v>
          </cell>
        </row>
        <row r="339">
          <cell r="J339">
            <v>5</v>
          </cell>
        </row>
        <row r="347">
          <cell r="J347">
            <v>3</v>
          </cell>
        </row>
        <row r="354">
          <cell r="J354">
            <v>9</v>
          </cell>
        </row>
        <row r="366">
          <cell r="J366">
            <v>9</v>
          </cell>
        </row>
        <row r="379">
          <cell r="J379">
            <v>22</v>
          </cell>
        </row>
        <row r="404">
          <cell r="J404">
            <v>13</v>
          </cell>
        </row>
        <row r="420">
          <cell r="J420">
            <v>15</v>
          </cell>
        </row>
        <row r="438">
          <cell r="J438">
            <v>0</v>
          </cell>
        </row>
        <row r="448">
          <cell r="J448">
            <v>8</v>
          </cell>
        </row>
        <row r="459">
          <cell r="J459">
            <v>11</v>
          </cell>
        </row>
        <row r="473">
          <cell r="J473">
            <v>11</v>
          </cell>
        </row>
        <row r="487">
          <cell r="J487">
            <v>8</v>
          </cell>
        </row>
        <row r="499">
          <cell r="J499">
            <v>20</v>
          </cell>
        </row>
        <row r="522">
          <cell r="J522">
            <v>3</v>
          </cell>
        </row>
        <row r="528">
          <cell r="J528">
            <v>0</v>
          </cell>
        </row>
        <row r="538">
          <cell r="J538">
            <v>2</v>
          </cell>
        </row>
        <row r="543">
          <cell r="J543">
            <v>14</v>
          </cell>
        </row>
      </sheetData>
      <sheetData sheetId="2">
        <row r="3">
          <cell r="J3">
            <v>0</v>
          </cell>
          <cell r="N3">
            <v>0</v>
          </cell>
          <cell r="O3">
            <v>0</v>
          </cell>
        </row>
        <row r="13">
          <cell r="J13">
            <v>21</v>
          </cell>
          <cell r="N13">
            <v>2</v>
          </cell>
          <cell r="O13">
            <v>6</v>
          </cell>
        </row>
        <row r="37">
          <cell r="J37">
            <v>6</v>
          </cell>
          <cell r="N37">
            <v>0</v>
          </cell>
          <cell r="O37">
            <v>1</v>
          </cell>
        </row>
        <row r="47">
          <cell r="J47">
            <v>6</v>
          </cell>
          <cell r="N47">
            <v>0</v>
          </cell>
          <cell r="O47">
            <v>2</v>
          </cell>
        </row>
        <row r="56">
          <cell r="J56">
            <v>2</v>
          </cell>
          <cell r="N56">
            <v>0</v>
          </cell>
          <cell r="O56">
            <v>1</v>
          </cell>
        </row>
        <row r="62">
          <cell r="J62">
            <v>39</v>
          </cell>
          <cell r="N62">
            <v>3</v>
          </cell>
          <cell r="O62">
            <v>11</v>
          </cell>
        </row>
        <row r="104">
          <cell r="J104">
            <v>0</v>
          </cell>
          <cell r="N104">
            <v>0</v>
          </cell>
          <cell r="O104">
            <v>0</v>
          </cell>
        </row>
        <row r="114">
          <cell r="J114">
            <v>0</v>
          </cell>
          <cell r="N114">
            <v>0</v>
          </cell>
          <cell r="O114">
            <v>0</v>
          </cell>
        </row>
        <row r="124">
          <cell r="J124">
            <v>9</v>
          </cell>
          <cell r="N124">
            <v>2</v>
          </cell>
          <cell r="O124">
            <v>0</v>
          </cell>
        </row>
        <row r="137">
          <cell r="J137">
            <v>76</v>
          </cell>
          <cell r="N137">
            <v>4</v>
          </cell>
          <cell r="O137">
            <v>27</v>
          </cell>
        </row>
        <row r="216">
          <cell r="J216">
            <v>3</v>
          </cell>
          <cell r="N216">
            <v>0</v>
          </cell>
          <cell r="O216">
            <v>2</v>
          </cell>
        </row>
        <row r="223">
          <cell r="J223">
            <v>9</v>
          </cell>
          <cell r="N223">
            <v>0</v>
          </cell>
          <cell r="O223">
            <v>5</v>
          </cell>
        </row>
        <row r="235">
          <cell r="J235">
            <v>20</v>
          </cell>
          <cell r="N235">
            <v>2</v>
          </cell>
          <cell r="O235">
            <v>1</v>
          </cell>
        </row>
        <row r="258">
          <cell r="J258">
            <v>2</v>
          </cell>
          <cell r="N258">
            <v>0</v>
          </cell>
          <cell r="O258">
            <v>1</v>
          </cell>
        </row>
        <row r="263">
          <cell r="J263">
            <v>2</v>
          </cell>
          <cell r="N263">
            <v>0</v>
          </cell>
          <cell r="O263">
            <v>1</v>
          </cell>
        </row>
        <row r="269">
          <cell r="J269">
            <v>96</v>
          </cell>
          <cell r="N269">
            <v>0</v>
          </cell>
          <cell r="O269">
            <v>39</v>
          </cell>
        </row>
        <row r="368">
          <cell r="J368">
            <v>9</v>
          </cell>
          <cell r="N368">
            <v>2</v>
          </cell>
          <cell r="O368">
            <v>2</v>
          </cell>
        </row>
        <row r="380">
          <cell r="J380">
            <v>24</v>
          </cell>
          <cell r="N380">
            <v>3</v>
          </cell>
          <cell r="O380">
            <v>1</v>
          </cell>
        </row>
        <row r="407">
          <cell r="J407">
            <v>0</v>
          </cell>
          <cell r="N407">
            <v>0</v>
          </cell>
          <cell r="O407">
            <v>0</v>
          </cell>
        </row>
        <row r="417">
          <cell r="J417">
            <v>11</v>
          </cell>
          <cell r="N417">
            <v>1</v>
          </cell>
          <cell r="O417">
            <v>1</v>
          </cell>
        </row>
        <row r="431">
          <cell r="J431">
            <v>1</v>
          </cell>
          <cell r="N431">
            <v>1</v>
          </cell>
          <cell r="O431">
            <v>0</v>
          </cell>
        </row>
        <row r="435">
          <cell r="J435">
            <v>2</v>
          </cell>
          <cell r="N435">
            <v>0</v>
          </cell>
          <cell r="O435">
            <v>0</v>
          </cell>
        </row>
        <row r="440">
          <cell r="J440">
            <v>5</v>
          </cell>
          <cell r="N440">
            <v>1</v>
          </cell>
          <cell r="O440">
            <v>3</v>
          </cell>
        </row>
        <row r="448">
          <cell r="J448">
            <v>4</v>
          </cell>
          <cell r="N448">
            <v>3</v>
          </cell>
          <cell r="O448">
            <v>0</v>
          </cell>
        </row>
        <row r="456">
          <cell r="J456">
            <v>9</v>
          </cell>
          <cell r="N456">
            <v>3</v>
          </cell>
          <cell r="O456">
            <v>4</v>
          </cell>
        </row>
        <row r="468">
          <cell r="J468">
            <v>9</v>
          </cell>
          <cell r="N468">
            <v>0</v>
          </cell>
          <cell r="O468">
            <v>1</v>
          </cell>
        </row>
        <row r="481">
          <cell r="J481">
            <v>26</v>
          </cell>
          <cell r="N481">
            <v>6</v>
          </cell>
          <cell r="O481">
            <v>0</v>
          </cell>
        </row>
        <row r="510">
          <cell r="J510">
            <v>27</v>
          </cell>
          <cell r="N510">
            <v>6</v>
          </cell>
          <cell r="O510">
            <v>0</v>
          </cell>
        </row>
        <row r="540">
          <cell r="J540">
            <v>15</v>
          </cell>
          <cell r="N540">
            <v>0</v>
          </cell>
          <cell r="O540">
            <v>1</v>
          </cell>
        </row>
        <row r="558">
          <cell r="J558">
            <v>0</v>
          </cell>
          <cell r="N558">
            <v>0</v>
          </cell>
          <cell r="O558">
            <v>0</v>
          </cell>
        </row>
        <row r="568">
          <cell r="J568">
            <v>8</v>
          </cell>
          <cell r="N568">
            <v>1</v>
          </cell>
          <cell r="O568">
            <v>0</v>
          </cell>
        </row>
        <row r="579">
          <cell r="J579">
            <v>11</v>
          </cell>
          <cell r="N579">
            <v>1</v>
          </cell>
          <cell r="O579">
            <v>0</v>
          </cell>
        </row>
        <row r="593">
          <cell r="J593">
            <v>11</v>
          </cell>
          <cell r="N593">
            <v>1</v>
          </cell>
          <cell r="O593">
            <v>0</v>
          </cell>
        </row>
        <row r="607">
          <cell r="J607">
            <v>8</v>
          </cell>
          <cell r="N607">
            <v>1</v>
          </cell>
          <cell r="O607">
            <v>0</v>
          </cell>
        </row>
        <row r="619">
          <cell r="J619">
            <v>24</v>
          </cell>
          <cell r="N619">
            <v>2</v>
          </cell>
          <cell r="O619">
            <v>8</v>
          </cell>
        </row>
        <row r="646">
          <cell r="J646">
            <v>3</v>
          </cell>
          <cell r="N646">
            <v>0</v>
          </cell>
          <cell r="O646">
            <v>1</v>
          </cell>
        </row>
        <row r="652">
          <cell r="J652">
            <v>0</v>
          </cell>
          <cell r="N652">
            <v>0</v>
          </cell>
          <cell r="O652">
            <v>0</v>
          </cell>
        </row>
        <row r="662">
          <cell r="J662">
            <v>2</v>
          </cell>
          <cell r="N662">
            <v>2</v>
          </cell>
          <cell r="O662">
            <v>0</v>
          </cell>
        </row>
        <row r="667">
          <cell r="J667">
            <v>15</v>
          </cell>
          <cell r="N667">
            <v>7</v>
          </cell>
          <cell r="O667">
            <v>6</v>
          </cell>
        </row>
      </sheetData>
      <sheetData sheetId="3"/>
      <sheetData sheetId="4">
        <row r="3">
          <cell r="I3">
            <v>0</v>
          </cell>
          <cell r="M3">
            <v>0</v>
          </cell>
        </row>
        <row r="14">
          <cell r="I14">
            <v>12</v>
          </cell>
          <cell r="M14">
            <v>736432</v>
          </cell>
        </row>
        <row r="29">
          <cell r="I29">
            <v>5</v>
          </cell>
          <cell r="M29">
            <v>82739</v>
          </cell>
        </row>
        <row r="38">
          <cell r="I38">
            <v>6</v>
          </cell>
          <cell r="M38">
            <v>2581083</v>
          </cell>
        </row>
        <row r="47">
          <cell r="I47">
            <v>2</v>
          </cell>
          <cell r="M47">
            <v>600</v>
          </cell>
        </row>
        <row r="53">
          <cell r="I53">
            <v>30</v>
          </cell>
          <cell r="M53">
            <v>1208658.0300000003</v>
          </cell>
        </row>
        <row r="86">
          <cell r="I86">
            <v>0</v>
          </cell>
          <cell r="M86">
            <v>0</v>
          </cell>
        </row>
        <row r="96">
          <cell r="I96">
            <v>0</v>
          </cell>
          <cell r="M96">
            <v>0</v>
          </cell>
        </row>
        <row r="106">
          <cell r="I106">
            <v>9</v>
          </cell>
          <cell r="M106">
            <v>1754467.67</v>
          </cell>
        </row>
        <row r="119">
          <cell r="I119">
            <v>37</v>
          </cell>
          <cell r="M119">
            <v>1457857.7999999998</v>
          </cell>
        </row>
        <row r="160">
          <cell r="I160">
            <v>3</v>
          </cell>
          <cell r="M160">
            <v>7874</v>
          </cell>
        </row>
        <row r="167">
          <cell r="I167">
            <v>4</v>
          </cell>
          <cell r="M167">
            <v>315215</v>
          </cell>
        </row>
        <row r="174">
          <cell r="I174">
            <v>7</v>
          </cell>
          <cell r="M174">
            <v>293619.01</v>
          </cell>
        </row>
        <row r="184">
          <cell r="I184">
            <v>2</v>
          </cell>
          <cell r="M184">
            <v>15565</v>
          </cell>
        </row>
        <row r="189">
          <cell r="I189">
            <v>2</v>
          </cell>
          <cell r="M189">
            <v>5451</v>
          </cell>
        </row>
        <row r="195">
          <cell r="I195">
            <v>31</v>
          </cell>
          <cell r="M195">
            <v>984482.05</v>
          </cell>
        </row>
        <row r="229">
          <cell r="I229">
            <v>6</v>
          </cell>
          <cell r="M229">
            <v>75022.98</v>
          </cell>
        </row>
        <row r="238">
          <cell r="I238">
            <v>11</v>
          </cell>
          <cell r="M238">
            <v>661031.40999999992</v>
          </cell>
        </row>
        <row r="252">
          <cell r="I252">
            <v>0</v>
          </cell>
          <cell r="M252">
            <v>0</v>
          </cell>
        </row>
        <row r="262">
          <cell r="I262">
            <v>5</v>
          </cell>
          <cell r="M262">
            <v>88962</v>
          </cell>
        </row>
        <row r="270">
          <cell r="I270">
            <v>2</v>
          </cell>
          <cell r="M270">
            <v>530405</v>
          </cell>
        </row>
        <row r="275">
          <cell r="I275">
            <v>0</v>
          </cell>
          <cell r="M275">
            <v>0</v>
          </cell>
        </row>
        <row r="285">
          <cell r="I285">
            <v>4</v>
          </cell>
          <cell r="M285">
            <v>61171</v>
          </cell>
        </row>
        <row r="292">
          <cell r="I292">
            <v>3</v>
          </cell>
          <cell r="M292">
            <v>14315.67</v>
          </cell>
        </row>
        <row r="299">
          <cell r="I299">
            <v>6</v>
          </cell>
          <cell r="M299">
            <v>1110039</v>
          </cell>
        </row>
        <row r="308">
          <cell r="I308">
            <v>8</v>
          </cell>
          <cell r="M308">
            <v>319469.65000000002</v>
          </cell>
        </row>
        <row r="320">
          <cell r="I320">
            <v>20</v>
          </cell>
          <cell r="M320">
            <v>1975518.1300000001</v>
          </cell>
        </row>
        <row r="343">
          <cell r="I343">
            <v>9</v>
          </cell>
          <cell r="M343">
            <v>182542.89</v>
          </cell>
        </row>
        <row r="355">
          <cell r="I355">
            <v>14</v>
          </cell>
          <cell r="M355">
            <v>285421.67</v>
          </cell>
        </row>
        <row r="372">
          <cell r="I372">
            <v>0</v>
          </cell>
          <cell r="M372">
            <v>0</v>
          </cell>
        </row>
        <row r="382">
          <cell r="I382">
            <v>8</v>
          </cell>
          <cell r="M382">
            <v>1927943.8299999998</v>
          </cell>
        </row>
        <row r="393">
          <cell r="I393">
            <v>11</v>
          </cell>
          <cell r="M393">
            <v>871164</v>
          </cell>
        </row>
        <row r="407">
          <cell r="I407">
            <v>9</v>
          </cell>
          <cell r="M407">
            <v>259777</v>
          </cell>
        </row>
        <row r="419">
          <cell r="I419">
            <v>9</v>
          </cell>
          <cell r="M419">
            <v>274525.08</v>
          </cell>
        </row>
        <row r="432">
          <cell r="I432">
            <v>16</v>
          </cell>
          <cell r="M432">
            <v>228403</v>
          </cell>
        </row>
        <row r="451">
          <cell r="I451">
            <v>3</v>
          </cell>
          <cell r="M451">
            <v>73429</v>
          </cell>
        </row>
        <row r="457">
          <cell r="I457">
            <v>0</v>
          </cell>
          <cell r="M457">
            <v>0</v>
          </cell>
        </row>
        <row r="467">
          <cell r="I467">
            <v>1</v>
          </cell>
          <cell r="M467">
            <v>25000</v>
          </cell>
        </row>
        <row r="471">
          <cell r="I471">
            <v>2</v>
          </cell>
          <cell r="M471">
            <v>613180</v>
          </cell>
        </row>
      </sheetData>
      <sheetData sheetId="5">
        <row r="3">
          <cell r="I3">
            <v>0</v>
          </cell>
          <cell r="M3">
            <v>0</v>
          </cell>
          <cell r="N3">
            <v>0</v>
          </cell>
          <cell r="O3">
            <v>0</v>
          </cell>
        </row>
        <row r="14">
          <cell r="I14">
            <v>18</v>
          </cell>
          <cell r="M14">
            <v>736432</v>
          </cell>
          <cell r="N14">
            <v>1</v>
          </cell>
          <cell r="O14">
            <v>5</v>
          </cell>
        </row>
        <row r="35">
          <cell r="I35">
            <v>5</v>
          </cell>
          <cell r="M35">
            <v>82739</v>
          </cell>
          <cell r="N35">
            <v>0</v>
          </cell>
          <cell r="O35">
            <v>1</v>
          </cell>
        </row>
        <row r="44">
          <cell r="I44">
            <v>6</v>
          </cell>
          <cell r="M44">
            <v>2581083</v>
          </cell>
          <cell r="N44">
            <v>0</v>
          </cell>
          <cell r="O44">
            <v>2</v>
          </cell>
        </row>
        <row r="53">
          <cell r="I53">
            <v>2</v>
          </cell>
          <cell r="M53">
            <v>600</v>
          </cell>
          <cell r="N53">
            <v>0</v>
          </cell>
          <cell r="O53">
            <v>1</v>
          </cell>
        </row>
        <row r="59">
          <cell r="I59">
            <v>38</v>
          </cell>
          <cell r="M59">
            <v>1335820.03</v>
          </cell>
          <cell r="N59">
            <v>4</v>
          </cell>
          <cell r="O59">
            <v>9</v>
          </cell>
        </row>
        <row r="101">
          <cell r="I101">
            <v>0</v>
          </cell>
          <cell r="M101">
            <v>0</v>
          </cell>
          <cell r="N101">
            <v>0</v>
          </cell>
          <cell r="O101">
            <v>0</v>
          </cell>
        </row>
        <row r="111">
          <cell r="I111">
            <v>0</v>
          </cell>
          <cell r="M111">
            <v>0</v>
          </cell>
          <cell r="N111">
            <v>0</v>
          </cell>
          <cell r="O111">
            <v>0</v>
          </cell>
        </row>
        <row r="121">
          <cell r="I121">
            <v>9</v>
          </cell>
          <cell r="M121">
            <v>1754467.67</v>
          </cell>
          <cell r="N121">
            <v>1</v>
          </cell>
          <cell r="O121">
            <v>1</v>
          </cell>
        </row>
        <row r="134">
          <cell r="I134">
            <v>51</v>
          </cell>
          <cell r="M134">
            <v>1462923.7999999996</v>
          </cell>
          <cell r="N134">
            <v>2</v>
          </cell>
          <cell r="O134">
            <v>21</v>
          </cell>
        </row>
        <row r="188">
          <cell r="I188">
            <v>3</v>
          </cell>
          <cell r="M188">
            <v>7874</v>
          </cell>
          <cell r="N188">
            <v>0</v>
          </cell>
          <cell r="O188">
            <v>2</v>
          </cell>
        </row>
        <row r="195">
          <cell r="I195">
            <v>4</v>
          </cell>
          <cell r="M195">
            <v>315215</v>
          </cell>
          <cell r="N195">
            <v>0</v>
          </cell>
          <cell r="O195">
            <v>4</v>
          </cell>
        </row>
        <row r="202">
          <cell r="I202">
            <v>10</v>
          </cell>
          <cell r="M202">
            <v>293619.01</v>
          </cell>
          <cell r="N202">
            <v>1</v>
          </cell>
          <cell r="O202">
            <v>1</v>
          </cell>
        </row>
        <row r="215">
          <cell r="I215">
            <v>2</v>
          </cell>
          <cell r="M215">
            <v>15565</v>
          </cell>
          <cell r="N215">
            <v>0</v>
          </cell>
          <cell r="O215">
            <v>1</v>
          </cell>
        </row>
        <row r="220">
          <cell r="I220">
            <v>2</v>
          </cell>
          <cell r="M220">
            <v>5451</v>
          </cell>
          <cell r="N220">
            <v>0</v>
          </cell>
          <cell r="O220">
            <v>1</v>
          </cell>
        </row>
        <row r="226">
          <cell r="I226">
            <v>32</v>
          </cell>
          <cell r="M226">
            <v>850893.05</v>
          </cell>
          <cell r="N226">
            <v>0</v>
          </cell>
          <cell r="O226">
            <v>14</v>
          </cell>
        </row>
        <row r="261">
          <cell r="I261">
            <v>6</v>
          </cell>
          <cell r="M261">
            <v>75022.98</v>
          </cell>
          <cell r="N261">
            <v>2</v>
          </cell>
          <cell r="O261">
            <v>1</v>
          </cell>
        </row>
        <row r="270">
          <cell r="I270">
            <v>17</v>
          </cell>
          <cell r="M270">
            <v>661030</v>
          </cell>
          <cell r="N270">
            <v>3</v>
          </cell>
          <cell r="O270">
            <v>1</v>
          </cell>
        </row>
        <row r="290">
          <cell r="I290">
            <v>0</v>
          </cell>
          <cell r="M290">
            <v>0</v>
          </cell>
          <cell r="N290">
            <v>0</v>
          </cell>
          <cell r="O290">
            <v>0</v>
          </cell>
        </row>
        <row r="300">
          <cell r="I300">
            <v>8</v>
          </cell>
          <cell r="M300">
            <v>88962</v>
          </cell>
          <cell r="N300">
            <v>1</v>
          </cell>
          <cell r="O300">
            <v>1</v>
          </cell>
        </row>
        <row r="312">
          <cell r="I312">
            <v>2</v>
          </cell>
          <cell r="M312">
            <v>530405</v>
          </cell>
          <cell r="N312">
            <v>1</v>
          </cell>
          <cell r="O312">
            <v>0</v>
          </cell>
        </row>
        <row r="317">
          <cell r="I317">
            <v>0</v>
          </cell>
          <cell r="M317">
            <v>0</v>
          </cell>
          <cell r="N317">
            <v>0</v>
          </cell>
          <cell r="O317">
            <v>0</v>
          </cell>
        </row>
        <row r="327">
          <cell r="I327">
            <v>5</v>
          </cell>
          <cell r="M327">
            <v>61171</v>
          </cell>
          <cell r="N327">
            <v>0</v>
          </cell>
          <cell r="O327">
            <v>4</v>
          </cell>
        </row>
        <row r="335">
          <cell r="I335">
            <v>4</v>
          </cell>
          <cell r="M335">
            <v>14315.67</v>
          </cell>
          <cell r="N335">
            <v>3</v>
          </cell>
          <cell r="O335">
            <v>0</v>
          </cell>
        </row>
        <row r="343">
          <cell r="I343">
            <v>6</v>
          </cell>
          <cell r="M343">
            <v>1110039</v>
          </cell>
          <cell r="N343">
            <v>2</v>
          </cell>
          <cell r="O343">
            <v>1</v>
          </cell>
        </row>
        <row r="352">
          <cell r="I352">
            <v>8</v>
          </cell>
          <cell r="M352">
            <v>319469.65000000002</v>
          </cell>
          <cell r="N352">
            <v>0</v>
          </cell>
          <cell r="O352">
            <v>1</v>
          </cell>
        </row>
        <row r="364">
          <cell r="I364">
            <v>25</v>
          </cell>
          <cell r="M364">
            <v>2115518.13</v>
          </cell>
          <cell r="N364">
            <v>6</v>
          </cell>
          <cell r="O364">
            <v>0</v>
          </cell>
        </row>
        <row r="392">
          <cell r="I392">
            <v>13</v>
          </cell>
          <cell r="M392">
            <v>182542.89</v>
          </cell>
          <cell r="N392">
            <v>4</v>
          </cell>
          <cell r="O392">
            <v>0</v>
          </cell>
        </row>
        <row r="408">
          <cell r="I408">
            <v>14</v>
          </cell>
          <cell r="M408">
            <v>285421.67</v>
          </cell>
          <cell r="N408">
            <v>0</v>
          </cell>
          <cell r="O408">
            <v>1</v>
          </cell>
        </row>
        <row r="425">
          <cell r="I425">
            <v>0</v>
          </cell>
          <cell r="M425">
            <v>0</v>
          </cell>
          <cell r="N425">
            <v>0</v>
          </cell>
          <cell r="O425">
            <v>0</v>
          </cell>
        </row>
        <row r="435">
          <cell r="I435">
            <v>8</v>
          </cell>
          <cell r="M435">
            <v>1927943.8299999998</v>
          </cell>
          <cell r="N435">
            <v>1</v>
          </cell>
          <cell r="O435">
            <v>0</v>
          </cell>
        </row>
        <row r="446">
          <cell r="I446">
            <v>10</v>
          </cell>
          <cell r="M446">
            <v>731164</v>
          </cell>
          <cell r="N446">
            <v>1</v>
          </cell>
          <cell r="O446">
            <v>0</v>
          </cell>
        </row>
        <row r="459">
          <cell r="I459">
            <v>9</v>
          </cell>
          <cell r="M459">
            <v>259778</v>
          </cell>
          <cell r="N459">
            <v>1</v>
          </cell>
          <cell r="O459">
            <v>0</v>
          </cell>
        </row>
        <row r="471">
          <cell r="I471">
            <v>9</v>
          </cell>
          <cell r="M471">
            <v>274525.08</v>
          </cell>
          <cell r="N471">
            <v>1</v>
          </cell>
          <cell r="O471">
            <v>0</v>
          </cell>
        </row>
        <row r="484">
          <cell r="I484">
            <v>16</v>
          </cell>
          <cell r="M484">
            <v>228403.08000000002</v>
          </cell>
          <cell r="N484">
            <v>0</v>
          </cell>
          <cell r="O484">
            <v>3</v>
          </cell>
        </row>
        <row r="503">
          <cell r="I503">
            <v>4</v>
          </cell>
          <cell r="M503">
            <v>73429</v>
          </cell>
          <cell r="N503">
            <v>1</v>
          </cell>
          <cell r="O503">
            <v>1</v>
          </cell>
        </row>
        <row r="510">
          <cell r="I510">
            <v>0</v>
          </cell>
          <cell r="M510">
            <v>0</v>
          </cell>
          <cell r="N510">
            <v>0</v>
          </cell>
          <cell r="O510">
            <v>0</v>
          </cell>
        </row>
        <row r="520">
          <cell r="I520">
            <v>1</v>
          </cell>
          <cell r="M520">
            <v>25000</v>
          </cell>
          <cell r="N520">
            <v>1</v>
          </cell>
          <cell r="O520">
            <v>0</v>
          </cell>
        </row>
        <row r="524">
          <cell r="I524">
            <v>3</v>
          </cell>
          <cell r="M524">
            <v>614541</v>
          </cell>
          <cell r="N524">
            <v>2</v>
          </cell>
          <cell r="O524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"/>
      <sheetName val="Dropdown Lists"/>
      <sheetName val="Dept-Colleges"/>
    </sheetNames>
    <sheetDataSet>
      <sheetData sheetId="0"/>
      <sheetData sheetId="1">
        <row r="4">
          <cell r="A4" t="str">
            <v>Ackerson, Amy</v>
          </cell>
          <cell r="B4" t="str">
            <v>ACC</v>
          </cell>
          <cell r="D4" t="str">
            <v xml:space="preserve">Agency </v>
          </cell>
          <cell r="E4" t="str">
            <v>Business</v>
          </cell>
          <cell r="F4" t="str">
            <v>Education</v>
          </cell>
        </row>
        <row r="5">
          <cell r="A5" t="str">
            <v>Ailor, Shannon</v>
          </cell>
          <cell r="B5" t="str">
            <v>ACCESS</v>
          </cell>
          <cell r="C5" t="str">
            <v>AIS</v>
          </cell>
          <cell r="D5" t="str">
            <v>American Chemical Society</v>
          </cell>
          <cell r="E5" t="str">
            <v>City/County</v>
          </cell>
          <cell r="F5" t="str">
            <v>Equipment</v>
          </cell>
        </row>
        <row r="6">
          <cell r="A6" t="str">
            <v>Alsup, Jennifer</v>
          </cell>
          <cell r="B6" t="str">
            <v>AGR</v>
          </cell>
          <cell r="C6" t="str">
            <v>CHHS</v>
          </cell>
          <cell r="D6" t="str">
            <v>American Mathematics Competition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Anderson, Rayanna</v>
          </cell>
          <cell r="B7" t="str">
            <v>AHEC</v>
          </cell>
          <cell r="C7" t="str">
            <v>CHPA</v>
          </cell>
          <cell r="D7" t="str">
            <v>American Psychological Association</v>
          </cell>
          <cell r="E7" t="str">
            <v>International</v>
          </cell>
          <cell r="F7" t="str">
            <v>Research</v>
          </cell>
        </row>
        <row r="8">
          <cell r="A8" t="str">
            <v>Barnhart, M Chris</v>
          </cell>
          <cell r="B8" t="str">
            <v>AIS</v>
          </cell>
          <cell r="C8" t="str">
            <v>CNAS</v>
          </cell>
          <cell r="D8" t="str">
            <v>American Vineyard Foundation</v>
          </cell>
          <cell r="E8" t="str">
            <v>Non-Profit</v>
          </cell>
          <cell r="F8" t="str">
            <v>Service</v>
          </cell>
        </row>
        <row r="9">
          <cell r="A9" t="str">
            <v>Bassham, Donna</v>
          </cell>
          <cell r="B9" t="str">
            <v>ASMT</v>
          </cell>
          <cell r="C9" t="str">
            <v>COAL</v>
          </cell>
          <cell r="D9" t="str">
            <v>Anderson Engineering</v>
          </cell>
          <cell r="E9" t="str">
            <v>Other</v>
          </cell>
        </row>
        <row r="10">
          <cell r="A10" t="str">
            <v>Bennett, Drew</v>
          </cell>
          <cell r="B10" t="str">
            <v>BIO</v>
          </cell>
          <cell r="C10" t="str">
            <v>COB</v>
          </cell>
          <cell r="D10" t="str">
            <v>Animal Compassion Foundation</v>
          </cell>
          <cell r="E10" t="str">
            <v>State</v>
          </cell>
        </row>
        <row r="11">
          <cell r="A11" t="str">
            <v>Bennett, Evan</v>
          </cell>
          <cell r="B11" t="str">
            <v>BMS</v>
          </cell>
          <cell r="C11" t="str">
            <v>COE</v>
          </cell>
          <cell r="D11" t="str">
            <v>Arnold P. Gold Foundation</v>
          </cell>
        </row>
        <row r="12">
          <cell r="A12" t="str">
            <v>Berquist, Charlene</v>
          </cell>
          <cell r="B12" t="str">
            <v>BSFS</v>
          </cell>
          <cell r="C12" t="str">
            <v>DI</v>
          </cell>
          <cell r="D12" t="str">
            <v>AT Still University</v>
          </cell>
        </row>
        <row r="13">
          <cell r="A13" t="str">
            <v>Black, Alice</v>
          </cell>
          <cell r="B13" t="str">
            <v>CAR</v>
          </cell>
          <cell r="C13" t="str">
            <v>GRAD</v>
          </cell>
          <cell r="D13" t="str">
            <v>Bass Pro Shops</v>
          </cell>
        </row>
        <row r="14">
          <cell r="A14" t="str">
            <v>Boys, Cathy P</v>
          </cell>
          <cell r="B14" t="str">
            <v>CASE</v>
          </cell>
          <cell r="C14" t="str">
            <v>LIB</v>
          </cell>
          <cell r="D14" t="str">
            <v>Bat Conservation International</v>
          </cell>
        </row>
        <row r="15">
          <cell r="A15" t="str">
            <v>Bray, William</v>
          </cell>
          <cell r="B15" t="str">
            <v>CBLS</v>
          </cell>
          <cell r="C15" t="str">
            <v>PRES</v>
          </cell>
          <cell r="D15" t="str">
            <v>Benton and Associates</v>
          </cell>
        </row>
        <row r="16">
          <cell r="A16" t="str">
            <v>Breault, Rick</v>
          </cell>
          <cell r="B16" t="str">
            <v>CDC</v>
          </cell>
          <cell r="C16" t="str">
            <v>PROV</v>
          </cell>
          <cell r="D16" t="str">
            <v>Bill and Melinda Gates Foundation</v>
          </cell>
        </row>
        <row r="17">
          <cell r="A17" t="str">
            <v>Brodeur, Amanda</v>
          </cell>
          <cell r="B17" t="str">
            <v>CDR</v>
          </cell>
          <cell r="C17" t="str">
            <v>SA</v>
          </cell>
          <cell r="D17" t="str">
            <v>Blackstone Charitable Foundation</v>
          </cell>
        </row>
        <row r="18">
          <cell r="A18" t="str">
            <v>Buchanan, Erin</v>
          </cell>
          <cell r="B18" t="str">
            <v>CEFS</v>
          </cell>
          <cell r="C18" t="str">
            <v>VPRED</v>
          </cell>
          <cell r="D18" t="str">
            <v>Branson R-IV School District</v>
          </cell>
        </row>
        <row r="19">
          <cell r="A19" t="str">
            <v>Burton, Michael</v>
          </cell>
          <cell r="B19" t="str">
            <v>CGB</v>
          </cell>
          <cell r="C19" t="str">
            <v>WP</v>
          </cell>
          <cell r="D19" t="str">
            <v>Brewer Science Inc.</v>
          </cell>
        </row>
        <row r="20">
          <cell r="A20" t="str">
            <v>Canales, Roberto</v>
          </cell>
          <cell r="B20" t="str">
            <v>CHEM</v>
          </cell>
          <cell r="D20" t="str">
            <v>Bureau Veritas North America, Inc.</v>
          </cell>
        </row>
        <row r="21">
          <cell r="A21" t="str">
            <v>Carr, WD</v>
          </cell>
          <cell r="B21" t="str">
            <v>CHHS</v>
          </cell>
          <cell r="D21" t="str">
            <v>Capnia, Inc.</v>
          </cell>
        </row>
        <row r="22">
          <cell r="A22" t="str">
            <v>Cemore Brigden, Joanna</v>
          </cell>
          <cell r="B22" t="str">
            <v>CHPA</v>
          </cell>
          <cell r="D22" t="str">
            <v>Center for Disease Control and Prevention</v>
          </cell>
        </row>
        <row r="23">
          <cell r="A23" t="str">
            <v>Cheng, Yungchen</v>
          </cell>
          <cell r="B23" t="str">
            <v>CLSE</v>
          </cell>
          <cell r="D23" t="str">
            <v>CFS Engineers</v>
          </cell>
        </row>
        <row r="24">
          <cell r="A24" t="str">
            <v>Cooper, Mark</v>
          </cell>
          <cell r="B24" t="str">
            <v>CNAS</v>
          </cell>
          <cell r="D24" t="str">
            <v>Chadwick R-I School District</v>
          </cell>
        </row>
        <row r="25">
          <cell r="A25" t="str">
            <v>Cornelison, David</v>
          </cell>
          <cell r="B25" t="str">
            <v>COAL</v>
          </cell>
          <cell r="D25" t="str">
            <v>Chiang Ching-Kuo Foundation</v>
          </cell>
        </row>
        <row r="26">
          <cell r="A26" t="str">
            <v>Craig, Christopher</v>
          </cell>
          <cell r="B26" t="str">
            <v>COB</v>
          </cell>
          <cell r="D26" t="str">
            <v>Chichester duPont Foundation</v>
          </cell>
        </row>
        <row r="27">
          <cell r="A27" t="str">
            <v>Cunningham, Denise</v>
          </cell>
          <cell r="B27" t="str">
            <v>COE</v>
          </cell>
          <cell r="D27" t="str">
            <v>Christian County</v>
          </cell>
        </row>
        <row r="28">
          <cell r="A28" t="str">
            <v>Curry, Matthew</v>
          </cell>
          <cell r="B28" t="str">
            <v>CPC</v>
          </cell>
          <cell r="D28" t="str">
            <v>City of Ash Grove</v>
          </cell>
        </row>
        <row r="29">
          <cell r="A29" t="str">
            <v>Cutbirth, Suzanne</v>
          </cell>
          <cell r="B29" t="str">
            <v>CPRIME</v>
          </cell>
          <cell r="D29" t="str">
            <v>City of Hollister</v>
          </cell>
        </row>
        <row r="30">
          <cell r="A30" t="str">
            <v>Daniel, Todd</v>
          </cell>
          <cell r="B30" t="str">
            <v>CRPM</v>
          </cell>
          <cell r="D30" t="str">
            <v>City of Kimberling City</v>
          </cell>
        </row>
        <row r="31">
          <cell r="A31" t="str">
            <v>Day, Michele</v>
          </cell>
          <cell r="B31" t="str">
            <v>CRS</v>
          </cell>
          <cell r="D31" t="str">
            <v>City of Marshfield</v>
          </cell>
        </row>
        <row r="32">
          <cell r="A32" t="str">
            <v>Delong, Robert</v>
          </cell>
          <cell r="B32" t="str">
            <v>CS</v>
          </cell>
          <cell r="D32" t="str">
            <v>City of Nixa</v>
          </cell>
        </row>
        <row r="33">
          <cell r="A33" t="str">
            <v>DeWitt, Thomas</v>
          </cell>
          <cell r="B33" t="str">
            <v>CSD</v>
          </cell>
          <cell r="D33" t="str">
            <v>City of Ozark</v>
          </cell>
        </row>
        <row r="34">
          <cell r="A34" t="str">
            <v>Dey, Sonal</v>
          </cell>
          <cell r="B34" t="str">
            <v>CSSPPR</v>
          </cell>
          <cell r="D34" t="str">
            <v>City of Pierce City</v>
          </cell>
        </row>
        <row r="35">
          <cell r="A35" t="str">
            <v>Dodge, Steven</v>
          </cell>
          <cell r="B35" t="str">
            <v>CTC</v>
          </cell>
          <cell r="D35" t="str">
            <v>City of Republic</v>
          </cell>
        </row>
        <row r="36">
          <cell r="A36" t="str">
            <v>Dollar, Susan</v>
          </cell>
          <cell r="B36" t="str">
            <v>DEV</v>
          </cell>
          <cell r="D36" t="str">
            <v>City of Springfield</v>
          </cell>
        </row>
        <row r="37">
          <cell r="A37" t="str">
            <v>Duitsman, Dalen</v>
          </cell>
          <cell r="B37" t="str">
            <v>DI</v>
          </cell>
          <cell r="D37" t="str">
            <v>City of Springfield Public Health Department</v>
          </cell>
        </row>
        <row r="38">
          <cell r="A38" t="str">
            <v>Durham, Paul</v>
          </cell>
          <cell r="B38" t="str">
            <v>DSS</v>
          </cell>
          <cell r="D38" t="str">
            <v>City of Strafford</v>
          </cell>
        </row>
        <row r="39">
          <cell r="A39" t="str">
            <v>Echols, Leslie</v>
          </cell>
          <cell r="B39" t="str">
            <v>EGR</v>
          </cell>
          <cell r="D39" t="str">
            <v>City Utilities SPGF</v>
          </cell>
        </row>
        <row r="40">
          <cell r="A40" t="str">
            <v>English, Catherine</v>
          </cell>
          <cell r="B40" t="str">
            <v>ENG</v>
          </cell>
          <cell r="D40" t="str">
            <v>CoLucid Pharmaceuticals</v>
          </cell>
        </row>
        <row r="41">
          <cell r="A41" t="str">
            <v>Fallone, Melissa</v>
          </cell>
          <cell r="B41" t="str">
            <v>FA</v>
          </cell>
          <cell r="D41" t="str">
            <v>Columbia Public School District</v>
          </cell>
        </row>
        <row r="42">
          <cell r="A42" t="str">
            <v>Franklin, Keri</v>
          </cell>
          <cell r="B42" t="str">
            <v>FLI</v>
          </cell>
          <cell r="D42" t="str">
            <v>Community Foundation of the Ozarks</v>
          </cell>
        </row>
        <row r="43">
          <cell r="A43" t="str">
            <v>Garrad, Richard</v>
          </cell>
          <cell r="B43" t="str">
            <v>GGP</v>
          </cell>
          <cell r="D43" t="str">
            <v>Community Partnership of the Ozarks</v>
          </cell>
        </row>
        <row r="44">
          <cell r="A44" t="str">
            <v>Ghosh, Kartik</v>
          </cell>
          <cell r="B44" t="str">
            <v>HIS</v>
          </cell>
          <cell r="D44" t="str">
            <v>Conoco Companies</v>
          </cell>
        </row>
        <row r="45">
          <cell r="A45" t="str">
            <v>Giboney, Sharon</v>
          </cell>
          <cell r="B45" t="str">
            <v>ILTC</v>
          </cell>
          <cell r="D45" t="str">
            <v>Conservation Federation of Missouri</v>
          </cell>
        </row>
        <row r="46">
          <cell r="A46" t="str">
            <v>Gibson, Emily</v>
          </cell>
          <cell r="B46" t="str">
            <v>IPT</v>
          </cell>
          <cell r="D46" t="str">
            <v>Contracting Center of Excellence</v>
          </cell>
        </row>
        <row r="47">
          <cell r="A47" t="str">
            <v>Goddard, Patricia</v>
          </cell>
          <cell r="B47" t="str">
            <v>JKHH</v>
          </cell>
          <cell r="D47" t="str">
            <v>Cornell University</v>
          </cell>
        </row>
        <row r="48">
          <cell r="A48" t="str">
            <v>Guo, Kanghui</v>
          </cell>
          <cell r="B48" t="str">
            <v>JVIC</v>
          </cell>
          <cell r="D48" t="str">
            <v>Corporation for Public Broadcasting</v>
          </cell>
        </row>
        <row r="49">
          <cell r="A49" t="str">
            <v>Hall, Lisa C</v>
          </cell>
          <cell r="B49" t="str">
            <v>LIB</v>
          </cell>
          <cell r="D49" t="str">
            <v>Council of Churches Child Care Resources and Referral</v>
          </cell>
        </row>
        <row r="50">
          <cell r="A50" t="str">
            <v>Hallgren, Deanna</v>
          </cell>
          <cell r="B50" t="str">
            <v>MATH</v>
          </cell>
          <cell r="D50" t="str">
            <v>Cox Health</v>
          </cell>
        </row>
        <row r="51">
          <cell r="A51" t="str">
            <v>Hetzler, Tona</v>
          </cell>
          <cell r="B51" t="str">
            <v>MDI</v>
          </cell>
          <cell r="D51" t="str">
            <v>Creative Polymers Pty.Ltd.</v>
          </cell>
        </row>
        <row r="52">
          <cell r="A52" t="str">
            <v>Hickey, Dennis</v>
          </cell>
          <cell r="B52" t="str">
            <v>MPP</v>
          </cell>
          <cell r="D52" t="str">
            <v>Crosslink</v>
          </cell>
        </row>
        <row r="53">
          <cell r="A53" t="str">
            <v>Hood, Jane</v>
          </cell>
          <cell r="B53" t="str">
            <v>MVEC</v>
          </cell>
          <cell r="D53" t="str">
            <v>Crosstech Construction Products</v>
          </cell>
        </row>
        <row r="54">
          <cell r="A54" t="str">
            <v>Hough, Lyon</v>
          </cell>
          <cell r="B54" t="str">
            <v>NUR</v>
          </cell>
          <cell r="D54" t="str">
            <v>Cultural Resource Analysts</v>
          </cell>
        </row>
        <row r="55">
          <cell r="A55" t="str">
            <v>Howard, Susanne</v>
          </cell>
          <cell r="B55" t="str">
            <v>OEWRI</v>
          </cell>
          <cell r="D55" t="str">
            <v>Dreyfus Foundation, Inc.</v>
          </cell>
        </row>
        <row r="56">
          <cell r="A56" t="str">
            <v>Hwang, Chin-Feng</v>
          </cell>
          <cell r="B56" t="str">
            <v>OPHI</v>
          </cell>
          <cell r="D56" t="str">
            <v>East Carolina University</v>
          </cell>
        </row>
        <row r="57">
          <cell r="A57" t="str">
            <v>Jennings, Mary Ann</v>
          </cell>
          <cell r="B57" t="str">
            <v>PAMS</v>
          </cell>
          <cell r="D57" t="str">
            <v>Ecology and Environment</v>
          </cell>
        </row>
        <row r="58">
          <cell r="A58" t="str">
            <v>Kammerer, Joseph</v>
          </cell>
          <cell r="B58" t="str">
            <v>PAS</v>
          </cell>
          <cell r="D58" t="str">
            <v>Economic Development Administration</v>
          </cell>
        </row>
        <row r="59">
          <cell r="A59" t="str">
            <v>Keeth, Jonathan</v>
          </cell>
          <cell r="B59" t="str">
            <v>PDC</v>
          </cell>
          <cell r="D59" t="str">
            <v>El Dorado Springs R-2 School District</v>
          </cell>
        </row>
        <row r="60">
          <cell r="A60" t="str">
            <v>Killion, Kurt</v>
          </cell>
          <cell r="B60" t="str">
            <v>PLS</v>
          </cell>
          <cell r="D60" t="str">
            <v>Evangel University</v>
          </cell>
        </row>
        <row r="61">
          <cell r="A61" t="str">
            <v>Knapp, Timothy</v>
          </cell>
          <cell r="B61" t="str">
            <v>PRES</v>
          </cell>
          <cell r="D61" t="str">
            <v>Federal Emergency Management Agency</v>
          </cell>
        </row>
        <row r="62">
          <cell r="A62" t="str">
            <v>Kohnen, Angela</v>
          </cell>
          <cell r="B62" t="str">
            <v>PROV</v>
          </cell>
          <cell r="D62" t="str">
            <v>Feld Entertainment, Inc.</v>
          </cell>
        </row>
        <row r="63">
          <cell r="A63" t="str">
            <v>Kovacs, Laszlo</v>
          </cell>
          <cell r="B63" t="str">
            <v>PSY</v>
          </cell>
          <cell r="D63" t="str">
            <v>Fluke Thermography</v>
          </cell>
        </row>
        <row r="64">
          <cell r="A64" t="str">
            <v>Kuhlmeier, Sylvia</v>
          </cell>
          <cell r="B64" t="str">
            <v>PTC</v>
          </cell>
          <cell r="D64" t="str">
            <v>Fordland R-III School District</v>
          </cell>
        </row>
        <row r="65">
          <cell r="A65" t="str">
            <v>Kunkel, Allen</v>
          </cell>
          <cell r="B65" t="str">
            <v>RESLIFE</v>
          </cell>
          <cell r="D65" t="str">
            <v>Forest Institute of Professional Psychology</v>
          </cell>
        </row>
        <row r="66">
          <cell r="A66" t="str">
            <v>Lancaster, Dennis</v>
          </cell>
          <cell r="B66" t="str">
            <v>RSTATS</v>
          </cell>
          <cell r="D66" t="str">
            <v>Genysis Nutritional Labs</v>
          </cell>
        </row>
        <row r="67">
          <cell r="A67" t="str">
            <v>Langer, Carol</v>
          </cell>
          <cell r="B67" t="str">
            <v>S&amp;A</v>
          </cell>
          <cell r="D67" t="str">
            <v>Google</v>
          </cell>
        </row>
        <row r="68">
          <cell r="A68" t="str">
            <v>Lehman, Timothy</v>
          </cell>
          <cell r="B68" t="str">
            <v>SA</v>
          </cell>
          <cell r="D68" t="str">
            <v>Grasslands Consultants LLC</v>
          </cell>
        </row>
        <row r="69">
          <cell r="A69" t="str">
            <v>Leis, Sherry</v>
          </cell>
          <cell r="B69" t="str">
            <v>SBTDC</v>
          </cell>
          <cell r="D69" t="str">
            <v>Greene County Planning Department</v>
          </cell>
        </row>
        <row r="70">
          <cell r="A70" t="str">
            <v>Loge, Jana</v>
          </cell>
          <cell r="B70" t="str">
            <v>SLHC</v>
          </cell>
          <cell r="D70" t="str">
            <v>Greene County Resource Management</v>
          </cell>
        </row>
        <row r="71">
          <cell r="A71" t="str">
            <v>Lopinot, Neal</v>
          </cell>
          <cell r="B71" t="str">
            <v>SMAT</v>
          </cell>
          <cell r="D71" t="str">
            <v>HNTB Corporation</v>
          </cell>
        </row>
        <row r="72">
          <cell r="A72" t="str">
            <v>Lunday, Herb</v>
          </cell>
          <cell r="B72" t="str">
            <v>SWK</v>
          </cell>
          <cell r="D72" t="str">
            <v>Institute of Museum &amp; Library Services</v>
          </cell>
        </row>
        <row r="73">
          <cell r="A73" t="str">
            <v>MacGregor, Cynthia</v>
          </cell>
          <cell r="B73" t="str">
            <v>SWRPDC</v>
          </cell>
          <cell r="D73" t="str">
            <v>Internal Revenue Service</v>
          </cell>
        </row>
        <row r="74">
          <cell r="A74" t="str">
            <v>Malega, Ronald</v>
          </cell>
          <cell r="B74" t="str">
            <v>THWC</v>
          </cell>
          <cell r="D74" t="str">
            <v>International Dehydrated Foods</v>
          </cell>
        </row>
        <row r="75">
          <cell r="A75" t="str">
            <v>Masterson, Julie</v>
          </cell>
          <cell r="B75" t="str">
            <v>TRiO</v>
          </cell>
          <cell r="D75" t="str">
            <v>International Management Education Center</v>
          </cell>
        </row>
        <row r="76">
          <cell r="A76" t="str">
            <v>Mathis, S Alicia</v>
          </cell>
          <cell r="B76" t="str">
            <v>VPRED</v>
          </cell>
          <cell r="D76" t="str">
            <v>James River Basin Partnership</v>
          </cell>
        </row>
        <row r="77">
          <cell r="A77" t="str">
            <v>Mattocks, Vicki</v>
          </cell>
          <cell r="B77" t="str">
            <v>WP</v>
          </cell>
          <cell r="D77" t="str">
            <v>Jim Carson (private individual)</v>
          </cell>
        </row>
        <row r="78">
          <cell r="A78" t="str">
            <v>May, Diane</v>
          </cell>
          <cell r="D78" t="str">
            <v>Joplin Parks Department</v>
          </cell>
        </row>
        <row r="79">
          <cell r="A79" t="str">
            <v>Mayanovic, Robert</v>
          </cell>
          <cell r="D79" t="str">
            <v>Junction Hill C-12 School District</v>
          </cell>
        </row>
        <row r="80">
          <cell r="A80" t="str">
            <v>Meinert, David</v>
          </cell>
          <cell r="D80" t="str">
            <v>Kansas State Historical Society</v>
          </cell>
        </row>
        <row r="81">
          <cell r="A81" t="str">
            <v>Miao, Xin</v>
          </cell>
          <cell r="D81" t="str">
            <v>Kerr Center for Sustainable Agriculture</v>
          </cell>
        </row>
        <row r="82">
          <cell r="A82" t="str">
            <v>Mickus, Kevin</v>
          </cell>
          <cell r="D82" t="str">
            <v>Kirksville College of Osteopathic Medicine AHEC Office</v>
          </cell>
        </row>
        <row r="83">
          <cell r="A83" t="str">
            <v>Mitra, Saibal</v>
          </cell>
          <cell r="D83" t="str">
            <v>Kolb Grading</v>
          </cell>
        </row>
        <row r="84">
          <cell r="A84" t="str">
            <v>Moore, Renee</v>
          </cell>
          <cell r="D84" t="str">
            <v>Lamar R-I School District</v>
          </cell>
        </row>
        <row r="85">
          <cell r="A85" t="str">
            <v>Parrish, Erin</v>
          </cell>
          <cell r="D85" t="str">
            <v>Lester E Cox Medical Centers</v>
          </cell>
        </row>
        <row r="86">
          <cell r="A86" t="str">
            <v>Patel, Rishi</v>
          </cell>
          <cell r="D86" t="str">
            <v>MAP Pharmaceutical, Inc.</v>
          </cell>
        </row>
        <row r="87">
          <cell r="A87" t="str">
            <v>Pavlowsky, Robert</v>
          </cell>
          <cell r="D87" t="str">
            <v>Marshfield R-I School District</v>
          </cell>
        </row>
        <row r="88">
          <cell r="A88" t="str">
            <v>Payne, Keith</v>
          </cell>
          <cell r="D88" t="str">
            <v>Mathematical Association of America</v>
          </cell>
        </row>
        <row r="89">
          <cell r="A89" t="str">
            <v>Peters, Thomas</v>
          </cell>
          <cell r="D89" t="str">
            <v>Mayor's Commission for Children</v>
          </cell>
        </row>
        <row r="90">
          <cell r="A90" t="str">
            <v>Piccolo, Diana</v>
          </cell>
          <cell r="D90" t="str">
            <v>MEC Water Resources</v>
          </cell>
        </row>
        <row r="91">
          <cell r="A91" t="str">
            <v>Pierson, Matthew</v>
          </cell>
          <cell r="D91" t="str">
            <v>Mellon Foundation</v>
          </cell>
        </row>
        <row r="92">
          <cell r="A92" t="str">
            <v>Plavchan, Peter</v>
          </cell>
          <cell r="D92" t="str">
            <v>Merck &amp; Co.</v>
          </cell>
        </row>
        <row r="93">
          <cell r="A93" t="str">
            <v>Plymate, Lynda</v>
          </cell>
          <cell r="D93" t="str">
            <v>Mercy Health System</v>
          </cell>
        </row>
        <row r="94">
          <cell r="A94" t="str">
            <v>Qiu, Wenping</v>
          </cell>
          <cell r="D94" t="str">
            <v>Mercy Sports Medicine</v>
          </cell>
        </row>
        <row r="95">
          <cell r="A95" t="str">
            <v>Ray, Jack</v>
          </cell>
          <cell r="D95" t="str">
            <v>Missouri Army National Guard</v>
          </cell>
        </row>
        <row r="96">
          <cell r="A96" t="str">
            <v>Rebaza-Vasquez, Jorge</v>
          </cell>
          <cell r="D96" t="str">
            <v>Missouri Arts Council</v>
          </cell>
        </row>
        <row r="97">
          <cell r="A97" t="str">
            <v>Reed, Michael</v>
          </cell>
          <cell r="D97" t="str">
            <v>Missouri Assistive Technology</v>
          </cell>
        </row>
        <row r="98">
          <cell r="A98" t="str">
            <v>Reid, Les</v>
          </cell>
          <cell r="D98" t="str">
            <v>Missouri Department of Agriculture</v>
          </cell>
        </row>
        <row r="99">
          <cell r="A99" t="str">
            <v>Remley, Melissa</v>
          </cell>
          <cell r="D99" t="str">
            <v>Missouri Department of Conservation</v>
          </cell>
        </row>
        <row r="100">
          <cell r="A100" t="str">
            <v>Richards, David</v>
          </cell>
          <cell r="D100" t="str">
            <v>Missouri Department of Economic Development</v>
          </cell>
        </row>
        <row r="101">
          <cell r="A101" t="str">
            <v>Rimal, Arbindra</v>
          </cell>
          <cell r="D101" t="str">
            <v>Missouri Department of Elementary and Secondary Education</v>
          </cell>
        </row>
        <row r="102">
          <cell r="A102" t="str">
            <v>Robbins, Lynn</v>
          </cell>
          <cell r="D102" t="str">
            <v>Missouri Department of Health</v>
          </cell>
        </row>
        <row r="103">
          <cell r="A103" t="str">
            <v>Rockney, Andrea</v>
          </cell>
          <cell r="D103" t="str">
            <v>Missouri Department of Health and Senior Services</v>
          </cell>
        </row>
        <row r="104">
          <cell r="A104" t="str">
            <v>Ryburn, Karen R</v>
          </cell>
          <cell r="D104" t="str">
            <v>Missouri Department of Higher Education</v>
          </cell>
        </row>
        <row r="105">
          <cell r="A105" t="str">
            <v>Ryder, Christina</v>
          </cell>
          <cell r="D105" t="str">
            <v>Missouri Department of Natural Resources</v>
          </cell>
        </row>
        <row r="106">
          <cell r="A106" t="str">
            <v>Sakidja, Ridwan</v>
          </cell>
          <cell r="D106" t="str">
            <v>Missouri Department of Social Services</v>
          </cell>
        </row>
        <row r="107">
          <cell r="A107" t="str">
            <v>Sedaghat-Herati, Reza</v>
          </cell>
          <cell r="D107" t="str">
            <v>Missouri Department of Social Work</v>
          </cell>
        </row>
        <row r="108">
          <cell r="A108" t="str">
            <v>Senger, Steven</v>
          </cell>
          <cell r="D108" t="str">
            <v>Missouri Department of Transportation</v>
          </cell>
        </row>
        <row r="109">
          <cell r="A109" t="str">
            <v>Siebert, Matthew</v>
          </cell>
          <cell r="D109" t="str">
            <v>Missouri Emergency Management Agency</v>
          </cell>
        </row>
        <row r="110">
          <cell r="A110" t="str">
            <v>Sims-Giddens, Susan</v>
          </cell>
          <cell r="D110" t="str">
            <v>Missouri Farm Bureau Services</v>
          </cell>
        </row>
        <row r="111">
          <cell r="A111" t="str">
            <v>Smith, Joshua</v>
          </cell>
          <cell r="D111" t="str">
            <v>Missouri Foundation for Health</v>
          </cell>
        </row>
        <row r="112">
          <cell r="A112" t="str">
            <v>Steinle, Erich</v>
          </cell>
          <cell r="D112" t="str">
            <v>Missouri Grape and Wine Board</v>
          </cell>
        </row>
        <row r="113">
          <cell r="A113" t="str">
            <v>Stewart, Byron</v>
          </cell>
          <cell r="D113" t="str">
            <v>Missouri Humanities Council</v>
          </cell>
        </row>
        <row r="114">
          <cell r="A114" t="str">
            <v>Stewart, Tammy</v>
          </cell>
          <cell r="D114" t="str">
            <v>Missouri Life Science Research Board</v>
          </cell>
        </row>
        <row r="115">
          <cell r="A115" t="str">
            <v>Sun, Xingping</v>
          </cell>
          <cell r="D115" t="str">
            <v>Missouri Office of Adminstration</v>
          </cell>
        </row>
        <row r="116">
          <cell r="A116" t="str">
            <v>Thomas, Diann</v>
          </cell>
          <cell r="D116" t="str">
            <v>Missouri Office of Homeland Security</v>
          </cell>
        </row>
        <row r="117">
          <cell r="A117" t="str">
            <v>Thompson, Dustin</v>
          </cell>
          <cell r="D117" t="str">
            <v>Missouri Solid Waste Management, District O</v>
          </cell>
        </row>
        <row r="118">
          <cell r="A118" t="str">
            <v>Vollmar, Kenneth</v>
          </cell>
          <cell r="D118" t="str">
            <v>Missouri Special Olympics</v>
          </cell>
        </row>
        <row r="119">
          <cell r="A119" t="str">
            <v>Wanekaya, Adam</v>
          </cell>
          <cell r="D119" t="str">
            <v>Missouri State Library</v>
          </cell>
        </row>
        <row r="120">
          <cell r="A120" t="str">
            <v>Wang, Jianjie</v>
          </cell>
          <cell r="D120" t="str">
            <v>Missouri State Public Health Laboratory</v>
          </cell>
        </row>
        <row r="121">
          <cell r="A121" t="str">
            <v>Wang, Ye</v>
          </cell>
          <cell r="D121" t="str">
            <v>Missouri Technology Corporation</v>
          </cell>
        </row>
        <row r="122">
          <cell r="A122" t="str">
            <v>Ward, V Jane</v>
          </cell>
          <cell r="D122" t="str">
            <v>Missouri University of Science &amp; Technology</v>
          </cell>
        </row>
        <row r="123">
          <cell r="A123" t="str">
            <v>White, Leticia</v>
          </cell>
          <cell r="D123" t="str">
            <v>N/A</v>
          </cell>
        </row>
        <row r="124">
          <cell r="A124" t="str">
            <v>Wilson, TaJuan</v>
          </cell>
          <cell r="D124" t="str">
            <v>National Aeronautics and Space Administration</v>
          </cell>
        </row>
        <row r="125">
          <cell r="A125" t="str">
            <v>Witkowski, Colette</v>
          </cell>
          <cell r="D125" t="str">
            <v>National Athletic Trainers' Association</v>
          </cell>
        </row>
        <row r="126">
          <cell r="A126" t="str">
            <v>Wittorff-Sandgren, Dorothy</v>
          </cell>
          <cell r="D126" t="str">
            <v>National Insititutes of Health</v>
          </cell>
        </row>
        <row r="127">
          <cell r="A127" t="str">
            <v>Young-Jones, Adena</v>
          </cell>
          <cell r="D127" t="str">
            <v>National Park Service</v>
          </cell>
        </row>
        <row r="128">
          <cell r="D128" t="str">
            <v>National Science Foundation</v>
          </cell>
        </row>
        <row r="129">
          <cell r="D129" t="str">
            <v>National Trust for Historic Preservation</v>
          </cell>
        </row>
        <row r="130">
          <cell r="D130" t="str">
            <v>National Wild Turkey Federation</v>
          </cell>
        </row>
        <row r="131">
          <cell r="D131" t="str">
            <v>National Writing Project</v>
          </cell>
        </row>
        <row r="132">
          <cell r="D132" t="str">
            <v>Nevada R-V School District</v>
          </cell>
        </row>
        <row r="133">
          <cell r="D133" t="str">
            <v>North Caroloina Campus Compact</v>
          </cell>
        </row>
        <row r="134">
          <cell r="D134" t="str">
            <v>Olsson and Associates</v>
          </cell>
        </row>
        <row r="135">
          <cell r="D135" t="str">
            <v>Palmerton and Parish, Inc.</v>
          </cell>
        </row>
        <row r="136">
          <cell r="D136" t="str">
            <v>Panamerican, Inc.</v>
          </cell>
        </row>
        <row r="137">
          <cell r="D137" t="str">
            <v>Professional and Organization Development Network in Higher Education</v>
          </cell>
        </row>
        <row r="138">
          <cell r="D138" t="str">
            <v>Research Corporation for Science Advancement</v>
          </cell>
        </row>
        <row r="139">
          <cell r="D139" t="str">
            <v>Research Foundation for the State University of New York</v>
          </cell>
        </row>
        <row r="140">
          <cell r="D140" t="str">
            <v>Robertson Contractors</v>
          </cell>
        </row>
        <row r="141">
          <cell r="D141" t="str">
            <v>Saint Louis Science Center</v>
          </cell>
        </row>
        <row r="142">
          <cell r="D142" t="str">
            <v>Saint Louis University</v>
          </cell>
        </row>
        <row r="143">
          <cell r="D143" t="str">
            <v>SI2 Technologies, Inc.</v>
          </cell>
        </row>
        <row r="144">
          <cell r="D144" t="str">
            <v>Skaggs Foundation</v>
          </cell>
        </row>
        <row r="145">
          <cell r="D145" t="str">
            <v>Small Business Administration</v>
          </cell>
        </row>
        <row r="146">
          <cell r="D146" t="str">
            <v>Southeast Missouri State University</v>
          </cell>
        </row>
        <row r="147">
          <cell r="D147" t="str">
            <v>Spencer Educational Foundation, Inc.</v>
          </cell>
        </row>
        <row r="148">
          <cell r="D148" t="str">
            <v>Sprenkle &amp; Associate, Inc.</v>
          </cell>
        </row>
        <row r="149">
          <cell r="D149" t="str">
            <v>Springfield Area Chamber of Commerce</v>
          </cell>
        </row>
        <row r="150">
          <cell r="D150" t="str">
            <v>Springfield Black Tie, Inc.</v>
          </cell>
        </row>
        <row r="151">
          <cell r="D151" t="str">
            <v>Springfield Business Development Corporation</v>
          </cell>
        </row>
        <row r="152">
          <cell r="D152" t="str">
            <v>Springfield Public Schools</v>
          </cell>
        </row>
        <row r="153">
          <cell r="D153" t="str">
            <v>State Emergency Management Agency</v>
          </cell>
        </row>
        <row r="154">
          <cell r="D154" t="str">
            <v>Strafford R-VI School District</v>
          </cell>
        </row>
        <row r="155">
          <cell r="D155" t="str">
            <v>Taiwan Foundation for Democracy</v>
          </cell>
        </row>
        <row r="156">
          <cell r="D156" t="str">
            <v>Tri-State Engineering</v>
          </cell>
        </row>
        <row r="157">
          <cell r="D157" t="str">
            <v>University of Dayton Research Institute</v>
          </cell>
        </row>
        <row r="158">
          <cell r="D158" t="str">
            <v>University of Houston</v>
          </cell>
        </row>
        <row r="159">
          <cell r="D159" t="str">
            <v>University of Illinois</v>
          </cell>
        </row>
        <row r="160">
          <cell r="D160" t="str">
            <v>University of Kansas</v>
          </cell>
        </row>
        <row r="161">
          <cell r="D161" t="str">
            <v>University of Missouri</v>
          </cell>
        </row>
        <row r="162">
          <cell r="D162" t="str">
            <v>University of Nevada Reno</v>
          </cell>
        </row>
        <row r="163">
          <cell r="D163" t="str">
            <v>University of Northern Iowa</v>
          </cell>
        </row>
        <row r="164">
          <cell r="D164" t="str">
            <v>University of Texas</v>
          </cell>
        </row>
        <row r="165">
          <cell r="D165" t="str">
            <v>US Army Corp of Engineers</v>
          </cell>
        </row>
        <row r="166">
          <cell r="D166" t="str">
            <v>US Bank</v>
          </cell>
        </row>
        <row r="167">
          <cell r="D167" t="str">
            <v>US Department of Agriculture</v>
          </cell>
        </row>
        <row r="168">
          <cell r="D168" t="str">
            <v>US Department of Commerce</v>
          </cell>
        </row>
        <row r="169">
          <cell r="D169" t="str">
            <v>US Department of Defense</v>
          </cell>
        </row>
        <row r="170">
          <cell r="D170" t="str">
            <v>US Department of Defense - Air Force Office of Scientific Research</v>
          </cell>
        </row>
        <row r="171">
          <cell r="D171" t="str">
            <v>US Department of Defense - Army Research Office</v>
          </cell>
        </row>
        <row r="172">
          <cell r="D172" t="str">
            <v>US Department of Defense - Office of Navel Research</v>
          </cell>
        </row>
        <row r="173">
          <cell r="D173" t="str">
            <v>US Department of Education</v>
          </cell>
        </row>
        <row r="174">
          <cell r="D174" t="str">
            <v>US Department of Health and Human Services</v>
          </cell>
        </row>
        <row r="175">
          <cell r="D175" t="str">
            <v>US Department of Homeland Security</v>
          </cell>
        </row>
        <row r="176">
          <cell r="D176" t="str">
            <v>US Department of Housing and Urban Development</v>
          </cell>
        </row>
        <row r="177">
          <cell r="D177" t="str">
            <v>US Department of Justice</v>
          </cell>
        </row>
        <row r="178">
          <cell r="D178" t="str">
            <v>US Department of Labor</v>
          </cell>
        </row>
        <row r="179">
          <cell r="D179" t="str">
            <v>US Department of Transportation</v>
          </cell>
        </row>
        <row r="180">
          <cell r="D180" t="str">
            <v>US Environmental Protection Agency</v>
          </cell>
        </row>
        <row r="181">
          <cell r="D181" t="str">
            <v>US Fish &amp; Wildlife Service</v>
          </cell>
        </row>
        <row r="182">
          <cell r="D182" t="str">
            <v>US Geological Survey</v>
          </cell>
        </row>
        <row r="183">
          <cell r="D183" t="str">
            <v>US Photonics, Inc.</v>
          </cell>
        </row>
        <row r="184">
          <cell r="D184" t="str">
            <v>US Small Business Administration</v>
          </cell>
        </row>
        <row r="185">
          <cell r="D185" t="str">
            <v>Wabash Center for Teaching &amp; Learning</v>
          </cell>
        </row>
        <row r="186">
          <cell r="D186" t="str">
            <v>Walmart Foundation</v>
          </cell>
        </row>
        <row r="187">
          <cell r="D187" t="str">
            <v>Western Ecosystems Technology</v>
          </cell>
        </row>
        <row r="188">
          <cell r="D188" t="str">
            <v>White Buffalo Environmental, Inc.</v>
          </cell>
        </row>
        <row r="189">
          <cell r="D189" t="str">
            <v>Wisconsin Department of Natural Resources</v>
          </cell>
        </row>
        <row r="190">
          <cell r="D190" t="str">
            <v>Wright Engineering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tabSelected="1" topLeftCell="A4" workbookViewId="0">
      <selection activeCell="Q35" sqref="Q35"/>
    </sheetView>
  </sheetViews>
  <sheetFormatPr defaultRowHeight="15" x14ac:dyDescent="0.25"/>
  <cols>
    <col min="1" max="1" width="2.7109375" customWidth="1"/>
    <col min="2" max="2" width="49.140625" customWidth="1"/>
    <col min="3" max="3" width="9.140625" style="43"/>
    <col min="9" max="9" width="12.7109375" customWidth="1"/>
    <col min="12" max="12" width="12.7109375" customWidth="1"/>
  </cols>
  <sheetData>
    <row r="1" spans="1:12" ht="72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2"/>
      <c r="B2" s="2"/>
      <c r="C2" s="3"/>
      <c r="D2" s="2"/>
      <c r="E2" s="2"/>
      <c r="F2" s="2"/>
      <c r="G2" s="2"/>
      <c r="H2" s="2"/>
      <c r="I2" s="4"/>
      <c r="J2" s="2"/>
      <c r="K2" s="2"/>
      <c r="L2" s="4"/>
    </row>
    <row r="3" spans="1:12" x14ac:dyDescent="0.25">
      <c r="A3" s="2"/>
      <c r="B3" s="2"/>
      <c r="C3" s="3"/>
      <c r="D3" s="2"/>
      <c r="E3" s="2"/>
      <c r="F3" s="2"/>
      <c r="G3" s="5" t="s">
        <v>1</v>
      </c>
      <c r="H3" s="6"/>
      <c r="I3" s="7"/>
      <c r="J3" s="5" t="s">
        <v>2</v>
      </c>
      <c r="K3" s="6"/>
      <c r="L3" s="7"/>
    </row>
    <row r="4" spans="1:12" x14ac:dyDescent="0.25">
      <c r="A4" s="8" t="s">
        <v>3</v>
      </c>
      <c r="B4" s="9"/>
      <c r="C4" s="10" t="s">
        <v>4</v>
      </c>
      <c r="D4" s="10"/>
      <c r="E4" s="10" t="s">
        <v>5</v>
      </c>
      <c r="F4" s="11"/>
      <c r="G4" s="12" t="s">
        <v>6</v>
      </c>
      <c r="H4" s="10"/>
      <c r="I4" s="13" t="s">
        <v>7</v>
      </c>
      <c r="J4" s="12" t="s">
        <v>6</v>
      </c>
      <c r="K4" s="10"/>
      <c r="L4" s="13" t="s">
        <v>7</v>
      </c>
    </row>
    <row r="5" spans="1:12" x14ac:dyDescent="0.25">
      <c r="A5" s="14"/>
      <c r="B5" s="15"/>
      <c r="C5" s="16" t="s">
        <v>8</v>
      </c>
      <c r="D5" s="17" t="s">
        <v>9</v>
      </c>
      <c r="E5" s="17" t="s">
        <v>8</v>
      </c>
      <c r="F5" s="18" t="s">
        <v>9</v>
      </c>
      <c r="G5" s="19" t="s">
        <v>10</v>
      </c>
      <c r="H5" s="17" t="s">
        <v>11</v>
      </c>
      <c r="I5" s="13" t="s">
        <v>12</v>
      </c>
      <c r="J5" s="19" t="s">
        <v>10</v>
      </c>
      <c r="K5" s="17" t="s">
        <v>11</v>
      </c>
      <c r="L5" s="13" t="s">
        <v>12</v>
      </c>
    </row>
    <row r="6" spans="1:12" x14ac:dyDescent="0.25">
      <c r="A6" s="20" t="s">
        <v>13</v>
      </c>
      <c r="B6" s="20"/>
      <c r="C6" s="21">
        <f>'[1]Credit Share S'!N3</f>
        <v>0</v>
      </c>
      <c r="D6" s="22">
        <f>'[1]Credit Share S'!O3</f>
        <v>0</v>
      </c>
      <c r="E6" s="23">
        <f>'[1]Credit Share A'!N3</f>
        <v>0</v>
      </c>
      <c r="F6" s="24">
        <f>'[1]Credit Share A'!O3</f>
        <v>0</v>
      </c>
      <c r="G6" s="25">
        <f>'[1]Credit Share S'!J3</f>
        <v>0</v>
      </c>
      <c r="H6" s="26">
        <f>'[1]Credit Share A'!I3</f>
        <v>0</v>
      </c>
      <c r="I6" s="27">
        <f>'[1]Credit Share A'!M3</f>
        <v>0</v>
      </c>
      <c r="J6" s="25">
        <f>'[1]S by Dept'!J3</f>
        <v>0</v>
      </c>
      <c r="K6" s="28">
        <f>'[1]A by Dept'!I3</f>
        <v>0</v>
      </c>
      <c r="L6" s="29">
        <f>'[1]A by Dept'!M3</f>
        <v>0</v>
      </c>
    </row>
    <row r="7" spans="1:12" x14ac:dyDescent="0.25">
      <c r="A7" s="20" t="s">
        <v>14</v>
      </c>
      <c r="B7" s="20"/>
      <c r="C7" s="21">
        <f>'[1]Credit Share S'!N13</f>
        <v>2</v>
      </c>
      <c r="D7" s="22">
        <f>'[1]Credit Share S'!O13</f>
        <v>6</v>
      </c>
      <c r="E7" s="23">
        <f>'[1]Credit Share A'!N14</f>
        <v>1</v>
      </c>
      <c r="F7" s="24">
        <f>'[1]Credit Share A'!O14</f>
        <v>5</v>
      </c>
      <c r="G7" s="25">
        <f>'[1]Credit Share S'!J13</f>
        <v>21</v>
      </c>
      <c r="H7" s="26">
        <f>'[1]Credit Share A'!I14</f>
        <v>18</v>
      </c>
      <c r="I7" s="27">
        <f>'[1]Credit Share A'!M14</f>
        <v>736432</v>
      </c>
      <c r="J7" s="25">
        <f>'[1]S by Dept'!J14</f>
        <v>14</v>
      </c>
      <c r="K7" s="28">
        <f>'[1]A by Dept'!I14</f>
        <v>12</v>
      </c>
      <c r="L7" s="29">
        <f>'[1]A by Dept'!M14</f>
        <v>736432</v>
      </c>
    </row>
    <row r="8" spans="1:12" x14ac:dyDescent="0.25">
      <c r="A8" s="30"/>
      <c r="B8" s="31" t="s">
        <v>15</v>
      </c>
      <c r="C8" s="21">
        <f>'[1]Credit Share S'!N37</f>
        <v>0</v>
      </c>
      <c r="D8" s="22">
        <f>'[1]Credit Share S'!O37</f>
        <v>1</v>
      </c>
      <c r="E8" s="32">
        <f>'[1]Credit Share A'!N35</f>
        <v>0</v>
      </c>
      <c r="F8" s="24">
        <f>'[1]Credit Share A'!O35</f>
        <v>1</v>
      </c>
      <c r="G8" s="25">
        <f>'[1]Credit Share S'!J37</f>
        <v>6</v>
      </c>
      <c r="H8" s="26">
        <f>'[1]Credit Share A'!I35</f>
        <v>5</v>
      </c>
      <c r="I8" s="27">
        <f>'[1]Credit Share A'!M35</f>
        <v>82739</v>
      </c>
      <c r="J8" s="25">
        <f>'[1]S by Dept'!J31</f>
        <v>6</v>
      </c>
      <c r="K8" s="28">
        <f>'[1]A by Dept'!I29</f>
        <v>5</v>
      </c>
      <c r="L8" s="29">
        <f>'[1]A by Dept'!M29</f>
        <v>82739</v>
      </c>
    </row>
    <row r="9" spans="1:12" x14ac:dyDescent="0.25">
      <c r="A9" s="20" t="s">
        <v>16</v>
      </c>
      <c r="B9" s="20"/>
      <c r="C9" s="21">
        <f>'[1]Credit Share S'!N47</f>
        <v>0</v>
      </c>
      <c r="D9" s="22">
        <f>'[1]Credit Share S'!O47</f>
        <v>2</v>
      </c>
      <c r="E9" s="32">
        <f>'[1]Credit Share A'!N44</f>
        <v>0</v>
      </c>
      <c r="F9" s="24">
        <f>'[1]Credit Share A'!O44</f>
        <v>2</v>
      </c>
      <c r="G9" s="25">
        <f>'[1]Credit Share S'!J47</f>
        <v>6</v>
      </c>
      <c r="H9" s="26">
        <f>'[1]Credit Share A'!I44</f>
        <v>6</v>
      </c>
      <c r="I9" s="27">
        <f>'[1]Credit Share A'!M44</f>
        <v>2581083</v>
      </c>
      <c r="J9" s="25">
        <f>'[1]S by Dept'!J41</f>
        <v>6</v>
      </c>
      <c r="K9" s="28">
        <f>'[1]A by Dept'!I38</f>
        <v>6</v>
      </c>
      <c r="L9" s="29">
        <f>'[1]A by Dept'!M38</f>
        <v>2581083</v>
      </c>
    </row>
    <row r="10" spans="1:12" x14ac:dyDescent="0.25">
      <c r="A10" s="30"/>
      <c r="B10" s="31" t="s">
        <v>17</v>
      </c>
      <c r="C10" s="21">
        <f>'[1]Credit Share S'!N56</f>
        <v>0</v>
      </c>
      <c r="D10" s="22">
        <f>'[1]Credit Share S'!O56</f>
        <v>1</v>
      </c>
      <c r="E10" s="32">
        <f>'[1]Credit Share A'!N53</f>
        <v>0</v>
      </c>
      <c r="F10" s="24">
        <f>'[1]Credit Share A'!O53</f>
        <v>1</v>
      </c>
      <c r="G10" s="25">
        <f>'[1]Credit Share S'!J56</f>
        <v>2</v>
      </c>
      <c r="H10" s="26">
        <f>'[1]Credit Share A'!I53</f>
        <v>2</v>
      </c>
      <c r="I10" s="27">
        <f>'[1]Credit Share A'!M53</f>
        <v>600</v>
      </c>
      <c r="J10" s="25">
        <f>'[1]S by Dept'!J50</f>
        <v>2</v>
      </c>
      <c r="K10" s="28">
        <f>'[1]A by Dept'!I47</f>
        <v>2</v>
      </c>
      <c r="L10" s="29">
        <f>'[1]A by Dept'!M47</f>
        <v>600</v>
      </c>
    </row>
    <row r="11" spans="1:12" x14ac:dyDescent="0.25">
      <c r="A11" s="20" t="s">
        <v>18</v>
      </c>
      <c r="B11" s="20"/>
      <c r="C11" s="21">
        <f>'[1]Credit Share S'!N62</f>
        <v>3</v>
      </c>
      <c r="D11" s="22">
        <f>'[1]Credit Share S'!O62</f>
        <v>11</v>
      </c>
      <c r="E11" s="32">
        <f>'[1]Credit Share A'!N59</f>
        <v>4</v>
      </c>
      <c r="F11" s="24">
        <f>'[1]Credit Share A'!O59</f>
        <v>9</v>
      </c>
      <c r="G11" s="25">
        <f>'[1]Credit Share S'!J62</f>
        <v>39</v>
      </c>
      <c r="H11" s="26">
        <f>'[1]Credit Share A'!I59</f>
        <v>38</v>
      </c>
      <c r="I11" s="27">
        <f>'[1]Credit Share A'!M59</f>
        <v>1335820.03</v>
      </c>
      <c r="J11" s="25">
        <f>'[1]S by Dept'!J56</f>
        <v>32</v>
      </c>
      <c r="K11" s="28">
        <f>'[1]A by Dept'!I53</f>
        <v>30</v>
      </c>
      <c r="L11" s="29">
        <f>'[1]A by Dept'!M53</f>
        <v>1208658.0300000003</v>
      </c>
    </row>
    <row r="12" spans="1:12" x14ac:dyDescent="0.25">
      <c r="A12" s="30"/>
      <c r="B12" s="31" t="s">
        <v>19</v>
      </c>
      <c r="C12" s="21">
        <f>'[1]Credit Share S'!N104</f>
        <v>0</v>
      </c>
      <c r="D12" s="22">
        <f>'[1]Credit Share S'!O104</f>
        <v>0</v>
      </c>
      <c r="E12" s="32">
        <f>'[1]Credit Share A'!N101</f>
        <v>0</v>
      </c>
      <c r="F12" s="24">
        <f>'[1]Credit Share A'!O101</f>
        <v>0</v>
      </c>
      <c r="G12" s="25">
        <f>'[1]Credit Share S'!J104</f>
        <v>0</v>
      </c>
      <c r="H12" s="26">
        <f>'[1]Credit Share A'!I101</f>
        <v>0</v>
      </c>
      <c r="I12" s="27">
        <f>'[1]Credit Share A'!M101</f>
        <v>0</v>
      </c>
      <c r="J12" s="25">
        <f>'[1]S by Dept'!J91</f>
        <v>0</v>
      </c>
      <c r="K12" s="28">
        <f>'[1]A by Dept'!I86</f>
        <v>0</v>
      </c>
      <c r="L12" s="29">
        <f>'[1]A by Dept'!M86</f>
        <v>0</v>
      </c>
    </row>
    <row r="13" spans="1:12" x14ac:dyDescent="0.25">
      <c r="A13" s="30"/>
      <c r="B13" s="31" t="s">
        <v>20</v>
      </c>
      <c r="C13" s="21">
        <f>'[1]Credit Share S'!N114</f>
        <v>0</v>
      </c>
      <c r="D13" s="22">
        <f>'[1]Credit Share S'!O114</f>
        <v>0</v>
      </c>
      <c r="E13" s="32">
        <f>'[1]Credit Share A'!N111</f>
        <v>0</v>
      </c>
      <c r="F13" s="24">
        <f>'[1]Credit Share A'!O111</f>
        <v>0</v>
      </c>
      <c r="G13" s="25">
        <f>'[1]Credit Share S'!J114</f>
        <v>0</v>
      </c>
      <c r="H13" s="26">
        <f>'[1]Credit Share A'!I111</f>
        <v>0</v>
      </c>
      <c r="I13" s="27">
        <f>'[1]Credit Share A'!M111</f>
        <v>0</v>
      </c>
      <c r="J13" s="25">
        <f>'[1]S by Dept'!J101</f>
        <v>0</v>
      </c>
      <c r="K13" s="28">
        <f>'[1]A by Dept'!I96</f>
        <v>0</v>
      </c>
      <c r="L13" s="29">
        <f>'[1]A by Dept'!M96</f>
        <v>0</v>
      </c>
    </row>
    <row r="14" spans="1:12" x14ac:dyDescent="0.25">
      <c r="A14" s="30"/>
      <c r="B14" s="31" t="s">
        <v>21</v>
      </c>
      <c r="C14" s="21">
        <f>'[1]Credit Share S'!N124</f>
        <v>2</v>
      </c>
      <c r="D14" s="22">
        <f>'[1]Credit Share S'!O124</f>
        <v>0</v>
      </c>
      <c r="E14" s="32">
        <f>'[1]Credit Share A'!N121</f>
        <v>1</v>
      </c>
      <c r="F14" s="24">
        <f>'[1]Credit Share A'!O121</f>
        <v>1</v>
      </c>
      <c r="G14" s="25">
        <f>'[1]Credit Share S'!J124</f>
        <v>9</v>
      </c>
      <c r="H14" s="26">
        <f>'[1]Credit Share A'!I121</f>
        <v>9</v>
      </c>
      <c r="I14" s="27">
        <f>'[1]Credit Share A'!M121</f>
        <v>1754467.67</v>
      </c>
      <c r="J14" s="25">
        <f>'[1]S by Dept'!J111</f>
        <v>9</v>
      </c>
      <c r="K14" s="28">
        <f>'[1]A by Dept'!I106</f>
        <v>9</v>
      </c>
      <c r="L14" s="29">
        <f>'[1]A by Dept'!M106</f>
        <v>1754467.67</v>
      </c>
    </row>
    <row r="15" spans="1:12" x14ac:dyDescent="0.25">
      <c r="A15" s="20" t="s">
        <v>22</v>
      </c>
      <c r="B15" s="20"/>
      <c r="C15" s="21">
        <f>'[1]Credit Share S'!N137</f>
        <v>4</v>
      </c>
      <c r="D15" s="33">
        <f>'[1]Credit Share S'!O137</f>
        <v>27</v>
      </c>
      <c r="E15" s="32">
        <f>'[1]Credit Share A'!N134</f>
        <v>2</v>
      </c>
      <c r="F15" s="34">
        <f>'[1]Credit Share A'!O134</f>
        <v>21</v>
      </c>
      <c r="G15" s="25">
        <f>'[1]Credit Share S'!J137</f>
        <v>76</v>
      </c>
      <c r="H15" s="26">
        <f>'[1]Credit Share A'!I134</f>
        <v>51</v>
      </c>
      <c r="I15" s="27">
        <f>'[1]Credit Share A'!M134</f>
        <v>1462923.7999999996</v>
      </c>
      <c r="J15" s="25">
        <f>'[1]S by Dept'!J124</f>
        <v>49</v>
      </c>
      <c r="K15" s="28">
        <f>'[1]A by Dept'!I119</f>
        <v>37</v>
      </c>
      <c r="L15" s="29">
        <f>'[1]A by Dept'!M119</f>
        <v>1457857.7999999998</v>
      </c>
    </row>
    <row r="16" spans="1:12" x14ac:dyDescent="0.25">
      <c r="A16" s="30"/>
      <c r="B16" s="31" t="s">
        <v>23</v>
      </c>
      <c r="C16" s="21">
        <f>'[1]Credit Share S'!N216</f>
        <v>0</v>
      </c>
      <c r="D16" s="22">
        <f>'[1]Credit Share S'!O216</f>
        <v>2</v>
      </c>
      <c r="E16" s="32">
        <f>'[1]Credit Share A'!N188</f>
        <v>0</v>
      </c>
      <c r="F16" s="24">
        <f>'[1]Credit Share A'!O188</f>
        <v>2</v>
      </c>
      <c r="G16" s="25">
        <f>'[1]Credit Share S'!J216</f>
        <v>3</v>
      </c>
      <c r="H16" s="26">
        <f>'[1]Credit Share A'!I188</f>
        <v>3</v>
      </c>
      <c r="I16" s="27">
        <f>'[1]Credit Share A'!M188</f>
        <v>7874</v>
      </c>
      <c r="J16" s="25">
        <f>'[1]S by Dept'!J176</f>
        <v>3</v>
      </c>
      <c r="K16" s="28">
        <f>'[1]A by Dept'!I160</f>
        <v>3</v>
      </c>
      <c r="L16" s="29">
        <f>'[1]A by Dept'!M160</f>
        <v>7874</v>
      </c>
    </row>
    <row r="17" spans="1:12" x14ac:dyDescent="0.25">
      <c r="A17" s="20" t="s">
        <v>24</v>
      </c>
      <c r="B17" s="20"/>
      <c r="C17" s="21">
        <f>'[1]Credit Share S'!N223</f>
        <v>0</v>
      </c>
      <c r="D17" s="22">
        <f>'[1]Credit Share S'!O223</f>
        <v>5</v>
      </c>
      <c r="E17" s="32">
        <f>'[1]Credit Share A'!N195</f>
        <v>0</v>
      </c>
      <c r="F17" s="24">
        <f>'[1]Credit Share A'!O195</f>
        <v>4</v>
      </c>
      <c r="G17" s="25">
        <f>'[1]Credit Share S'!J223</f>
        <v>9</v>
      </c>
      <c r="H17" s="26">
        <f>'[1]Credit Share A'!I195</f>
        <v>4</v>
      </c>
      <c r="I17" s="27">
        <f>'[1]Credit Share A'!M195</f>
        <v>315215</v>
      </c>
      <c r="J17" s="25">
        <f>'[1]S by Dept'!J183</f>
        <v>8</v>
      </c>
      <c r="K17" s="28">
        <f>'[1]A by Dept'!I167</f>
        <v>4</v>
      </c>
      <c r="L17" s="29">
        <f>'[1]A by Dept'!M167</f>
        <v>315215</v>
      </c>
    </row>
    <row r="18" spans="1:12" x14ac:dyDescent="0.25">
      <c r="A18" s="30"/>
      <c r="B18" s="31" t="s">
        <v>25</v>
      </c>
      <c r="C18" s="21">
        <f>'[1]Credit Share S'!N235</f>
        <v>2</v>
      </c>
      <c r="D18" s="22">
        <f>'[1]Credit Share S'!O235</f>
        <v>1</v>
      </c>
      <c r="E18" s="32">
        <f>'[1]Credit Share A'!N202</f>
        <v>1</v>
      </c>
      <c r="F18" s="24">
        <f>'[1]Credit Share A'!O202</f>
        <v>1</v>
      </c>
      <c r="G18" s="25">
        <f>'[1]Credit Share S'!J235</f>
        <v>20</v>
      </c>
      <c r="H18" s="26">
        <f>'[1]Credit Share A'!I202</f>
        <v>10</v>
      </c>
      <c r="I18" s="27">
        <f>'[1]Credit Share A'!M202</f>
        <v>293619.01</v>
      </c>
      <c r="J18" s="25">
        <f>'[1]S by Dept'!J194</f>
        <v>13</v>
      </c>
      <c r="K18" s="28">
        <f>'[1]A by Dept'!I174</f>
        <v>7</v>
      </c>
      <c r="L18" s="29">
        <f>'[1]A by Dept'!M174</f>
        <v>293619.01</v>
      </c>
    </row>
    <row r="19" spans="1:12" x14ac:dyDescent="0.25">
      <c r="A19" s="30"/>
      <c r="B19" s="31" t="s">
        <v>26</v>
      </c>
      <c r="C19" s="21">
        <f>'[1]Credit Share S'!N258</f>
        <v>0</v>
      </c>
      <c r="D19" s="22">
        <f>'[1]Credit Share S'!O258</f>
        <v>1</v>
      </c>
      <c r="E19" s="32">
        <f>'[1]Credit Share A'!N215</f>
        <v>0</v>
      </c>
      <c r="F19" s="24">
        <f>'[1]Credit Share A'!O215</f>
        <v>1</v>
      </c>
      <c r="G19" s="25">
        <f>'[1]Credit Share S'!J258</f>
        <v>2</v>
      </c>
      <c r="H19" s="26">
        <f>'[1]Credit Share A'!I215</f>
        <v>2</v>
      </c>
      <c r="I19" s="27">
        <f>'[1]Credit Share A'!M215</f>
        <v>15565</v>
      </c>
      <c r="J19" s="25">
        <f>'[1]S by Dept'!J210</f>
        <v>2</v>
      </c>
      <c r="K19" s="28">
        <f>'[1]A by Dept'!I184</f>
        <v>2</v>
      </c>
      <c r="L19" s="29">
        <f>'[1]A by Dept'!M184</f>
        <v>15565</v>
      </c>
    </row>
    <row r="20" spans="1:12" x14ac:dyDescent="0.25">
      <c r="A20" s="30"/>
      <c r="B20" s="31" t="s">
        <v>27</v>
      </c>
      <c r="C20" s="21">
        <f>'[1]Credit Share S'!N263</f>
        <v>0</v>
      </c>
      <c r="D20" s="22">
        <f>'[1]Credit Share S'!O263</f>
        <v>1</v>
      </c>
      <c r="E20" s="32">
        <f>'[1]Credit Share A'!N220</f>
        <v>0</v>
      </c>
      <c r="F20" s="24">
        <f>'[1]Credit Share A'!O220</f>
        <v>1</v>
      </c>
      <c r="G20" s="25">
        <f>'[1]Credit Share S'!J263</f>
        <v>2</v>
      </c>
      <c r="H20" s="26">
        <f>'[1]Credit Share A'!I220</f>
        <v>2</v>
      </c>
      <c r="I20" s="27">
        <f>'[1]Credit Share A'!M220</f>
        <v>5451</v>
      </c>
      <c r="J20" s="25">
        <f>'[1]S by Dept'!J215</f>
        <v>2</v>
      </c>
      <c r="K20" s="28">
        <f>'[1]A by Dept'!I189</f>
        <v>2</v>
      </c>
      <c r="L20" s="29">
        <f>'[1]A by Dept'!M189</f>
        <v>5451</v>
      </c>
    </row>
    <row r="21" spans="1:12" x14ac:dyDescent="0.25">
      <c r="A21" s="20" t="s">
        <v>28</v>
      </c>
      <c r="B21" s="20"/>
      <c r="C21" s="21">
        <f>'[1]Credit Share S'!N269</f>
        <v>0</v>
      </c>
      <c r="D21" s="22">
        <f>'[1]Credit Share S'!O269</f>
        <v>39</v>
      </c>
      <c r="E21" s="32">
        <f>'[1]Credit Share A'!N226</f>
        <v>0</v>
      </c>
      <c r="F21" s="24">
        <f>'[1]Credit Share A'!O226</f>
        <v>14</v>
      </c>
      <c r="G21" s="25">
        <f>'[1]Credit Share S'!J269</f>
        <v>96</v>
      </c>
      <c r="H21" s="26">
        <f>'[1]Credit Share A'!I226</f>
        <v>32</v>
      </c>
      <c r="I21" s="27">
        <f>'[1]Credit Share A'!M226</f>
        <v>850893.05</v>
      </c>
      <c r="J21" s="25">
        <f>'[1]S by Dept'!J221</f>
        <v>60</v>
      </c>
      <c r="K21" s="28">
        <f>'[1]A by Dept'!I195</f>
        <v>31</v>
      </c>
      <c r="L21" s="29">
        <f>'[1]A by Dept'!M195</f>
        <v>984482.05</v>
      </c>
    </row>
    <row r="22" spans="1:12" x14ac:dyDescent="0.25">
      <c r="A22" s="30"/>
      <c r="B22" s="31" t="s">
        <v>29</v>
      </c>
      <c r="C22" s="21">
        <f>'[1]Credit Share S'!N368</f>
        <v>2</v>
      </c>
      <c r="D22" s="22">
        <f>'[1]Credit Share S'!O368</f>
        <v>2</v>
      </c>
      <c r="E22" s="32">
        <f>'[1]Credit Share A'!N261</f>
        <v>2</v>
      </c>
      <c r="F22" s="24">
        <f>'[1]Credit Share A'!O261</f>
        <v>1</v>
      </c>
      <c r="G22" s="25">
        <f>'[1]Credit Share S'!J368</f>
        <v>9</v>
      </c>
      <c r="H22" s="26">
        <f>'[1]Credit Share A'!I261</f>
        <v>6</v>
      </c>
      <c r="I22" s="27">
        <f>'[1]Credit Share A'!M261</f>
        <v>75022.98</v>
      </c>
      <c r="J22" s="25">
        <f>'[1]S by Dept'!J284</f>
        <v>7</v>
      </c>
      <c r="K22" s="28">
        <f>'[1]A by Dept'!I229</f>
        <v>6</v>
      </c>
      <c r="L22" s="29">
        <f>'[1]A by Dept'!M229</f>
        <v>75022.98</v>
      </c>
    </row>
    <row r="23" spans="1:12" x14ac:dyDescent="0.25">
      <c r="A23" s="30"/>
      <c r="B23" s="31" t="s">
        <v>30</v>
      </c>
      <c r="C23" s="21">
        <f>'[1]Credit Share S'!N380</f>
        <v>3</v>
      </c>
      <c r="D23" s="22">
        <f>'[1]Credit Share S'!O380</f>
        <v>1</v>
      </c>
      <c r="E23" s="32">
        <f>'[1]Credit Share A'!N270</f>
        <v>3</v>
      </c>
      <c r="F23" s="24">
        <f>'[1]Credit Share A'!O270</f>
        <v>1</v>
      </c>
      <c r="G23" s="25">
        <f>'[1]Credit Share S'!J380</f>
        <v>24</v>
      </c>
      <c r="H23" s="26">
        <f>'[1]Credit Share A'!I270</f>
        <v>17</v>
      </c>
      <c r="I23" s="27">
        <f>'[1]Credit Share A'!M270</f>
        <v>661030</v>
      </c>
      <c r="J23" s="25">
        <f>'[1]S by Dept'!J294</f>
        <v>14</v>
      </c>
      <c r="K23" s="28">
        <f>'[1]A by Dept'!I238</f>
        <v>11</v>
      </c>
      <c r="L23" s="29">
        <f>'[1]A by Dept'!M238</f>
        <v>661031.40999999992</v>
      </c>
    </row>
    <row r="24" spans="1:12" x14ac:dyDescent="0.25">
      <c r="A24" s="35"/>
      <c r="B24" s="31" t="s">
        <v>31</v>
      </c>
      <c r="C24" s="21">
        <f>'[1]Credit Share S'!N407</f>
        <v>0</v>
      </c>
      <c r="D24" s="22">
        <f>'[1]Credit Share S'!O407</f>
        <v>0</v>
      </c>
      <c r="E24" s="32">
        <f>'[1]Credit Share A'!N290</f>
        <v>0</v>
      </c>
      <c r="F24" s="24">
        <f>'[1]Credit Share A'!O290</f>
        <v>0</v>
      </c>
      <c r="G24" s="25">
        <f>'[1]Credit Share S'!J407</f>
        <v>0</v>
      </c>
      <c r="H24" s="26">
        <f>'[1]Credit Share A'!I290</f>
        <v>0</v>
      </c>
      <c r="I24" s="27">
        <f>'[1]Credit Share A'!M290</f>
        <v>0</v>
      </c>
      <c r="J24" s="25">
        <f>'[1]S by Dept'!J311</f>
        <v>0</v>
      </c>
      <c r="K24" s="28">
        <f>'[1]A by Dept'!I252</f>
        <v>0</v>
      </c>
      <c r="L24" s="29">
        <f>'[1]A by Dept'!M252</f>
        <v>0</v>
      </c>
    </row>
    <row r="25" spans="1:12" x14ac:dyDescent="0.25">
      <c r="A25" s="30"/>
      <c r="B25" s="31" t="s">
        <v>32</v>
      </c>
      <c r="C25" s="21">
        <f>'[1]Credit Share S'!N417</f>
        <v>1</v>
      </c>
      <c r="D25" s="22">
        <f>'[1]Credit Share S'!O417</f>
        <v>1</v>
      </c>
      <c r="E25" s="32">
        <f>'[1]Credit Share A'!N300</f>
        <v>1</v>
      </c>
      <c r="F25" s="24">
        <f>'[1]Credit Share A'!O300</f>
        <v>1</v>
      </c>
      <c r="G25" s="25">
        <f>'[1]Credit Share S'!J417</f>
        <v>11</v>
      </c>
      <c r="H25" s="26">
        <f>'[1]Credit Share A'!I300</f>
        <v>8</v>
      </c>
      <c r="I25" s="27">
        <f>'[1]Credit Share A'!M300</f>
        <v>88962</v>
      </c>
      <c r="J25" s="25">
        <f>'[1]S by Dept'!J321</f>
        <v>7</v>
      </c>
      <c r="K25" s="28">
        <f>'[1]A by Dept'!I262</f>
        <v>5</v>
      </c>
      <c r="L25" s="29">
        <f>'[1]A by Dept'!M262</f>
        <v>88962</v>
      </c>
    </row>
    <row r="26" spans="1:12" x14ac:dyDescent="0.25">
      <c r="A26" s="20" t="s">
        <v>33</v>
      </c>
      <c r="B26" s="20"/>
      <c r="C26" s="21">
        <f>'[1]Credit Share S'!N431</f>
        <v>1</v>
      </c>
      <c r="D26" s="22">
        <f>'[1]Credit Share S'!O431</f>
        <v>0</v>
      </c>
      <c r="E26" s="32">
        <f>'[1]Credit Share A'!N312</f>
        <v>1</v>
      </c>
      <c r="F26" s="24">
        <f>'[1]Credit Share A'!O312</f>
        <v>0</v>
      </c>
      <c r="G26" s="25">
        <f>'[1]Credit Share S'!J431</f>
        <v>1</v>
      </c>
      <c r="H26" s="26">
        <f>'[1]Credit Share A'!I312</f>
        <v>2</v>
      </c>
      <c r="I26" s="27">
        <f>'[1]Credit Share A'!M312</f>
        <v>530405</v>
      </c>
      <c r="J26" s="25">
        <f>'[1]S by Dept'!J331</f>
        <v>1</v>
      </c>
      <c r="K26" s="28">
        <f>'[1]A by Dept'!I270</f>
        <v>2</v>
      </c>
      <c r="L26" s="29">
        <f>'[1]A by Dept'!M270</f>
        <v>530405</v>
      </c>
    </row>
    <row r="27" spans="1:12" x14ac:dyDescent="0.25">
      <c r="A27" s="20" t="s">
        <v>34</v>
      </c>
      <c r="B27" s="20"/>
      <c r="C27" s="21">
        <f>'[1]Credit Share S'!N435</f>
        <v>0</v>
      </c>
      <c r="D27" s="22">
        <f>'[1]Credit Share S'!O435</f>
        <v>0</v>
      </c>
      <c r="E27" s="32">
        <f>'[1]Credit Share A'!N317</f>
        <v>0</v>
      </c>
      <c r="F27" s="24">
        <f>'[1]Credit Share A'!O317</f>
        <v>0</v>
      </c>
      <c r="G27" s="25">
        <f>'[1]Credit Share S'!J435</f>
        <v>2</v>
      </c>
      <c r="H27" s="26">
        <f>'[1]Credit Share A'!I317</f>
        <v>0</v>
      </c>
      <c r="I27" s="27">
        <f>'[1]Credit Share A'!M317</f>
        <v>0</v>
      </c>
      <c r="J27" s="25">
        <f>'[1]S by Dept'!J335</f>
        <v>1</v>
      </c>
      <c r="K27" s="28">
        <f>'[1]A by Dept'!I275</f>
        <v>0</v>
      </c>
      <c r="L27" s="29">
        <f>'[1]A by Dept'!M275</f>
        <v>0</v>
      </c>
    </row>
    <row r="28" spans="1:12" x14ac:dyDescent="0.25">
      <c r="A28" s="20" t="s">
        <v>35</v>
      </c>
      <c r="B28" s="20"/>
      <c r="C28" s="21">
        <f>'[1]Credit Share S'!N440</f>
        <v>1</v>
      </c>
      <c r="D28" s="22">
        <f>'[1]Credit Share S'!O440</f>
        <v>3</v>
      </c>
      <c r="E28" s="32">
        <f>'[1]Credit Share A'!N327</f>
        <v>0</v>
      </c>
      <c r="F28" s="24">
        <f>'[1]Credit Share A'!O327</f>
        <v>4</v>
      </c>
      <c r="G28" s="25">
        <f>'[1]Credit Share S'!J440</f>
        <v>5</v>
      </c>
      <c r="H28" s="26">
        <f>'[1]Credit Share A'!I327</f>
        <v>5</v>
      </c>
      <c r="I28" s="27">
        <f>'[1]Credit Share A'!M327</f>
        <v>61171</v>
      </c>
      <c r="J28" s="25">
        <f>'[1]S by Dept'!J339</f>
        <v>5</v>
      </c>
      <c r="K28" s="28">
        <f>'[1]A by Dept'!I285</f>
        <v>4</v>
      </c>
      <c r="L28" s="29">
        <f>'[1]A by Dept'!M285</f>
        <v>61171</v>
      </c>
    </row>
    <row r="29" spans="1:12" x14ac:dyDescent="0.25">
      <c r="A29" s="20" t="s">
        <v>36</v>
      </c>
      <c r="B29" s="20"/>
      <c r="C29" s="21">
        <f>'[1]Credit Share S'!N448</f>
        <v>3</v>
      </c>
      <c r="D29" s="22">
        <f>'[1]Credit Share S'!O448</f>
        <v>0</v>
      </c>
      <c r="E29" s="32">
        <f>'[1]Credit Share A'!N335</f>
        <v>3</v>
      </c>
      <c r="F29" s="24">
        <f>'[1]Credit Share A'!O335</f>
        <v>0</v>
      </c>
      <c r="G29" s="25">
        <f>'[1]Credit Share S'!J448</f>
        <v>4</v>
      </c>
      <c r="H29" s="26">
        <f>'[1]Credit Share A'!I335</f>
        <v>4</v>
      </c>
      <c r="I29" s="27">
        <f>'[1]Credit Share A'!M335</f>
        <v>14315.67</v>
      </c>
      <c r="J29" s="25">
        <f>'[1]S by Dept'!J347</f>
        <v>3</v>
      </c>
      <c r="K29" s="28">
        <f>'[1]A by Dept'!I292</f>
        <v>3</v>
      </c>
      <c r="L29" s="29">
        <f>'[1]A by Dept'!M292</f>
        <v>14315.67</v>
      </c>
    </row>
    <row r="30" spans="1:12" x14ac:dyDescent="0.25">
      <c r="A30" s="20" t="s">
        <v>37</v>
      </c>
      <c r="B30" s="20"/>
      <c r="C30" s="21">
        <f>'[1]Credit Share S'!N456</f>
        <v>3</v>
      </c>
      <c r="D30" s="22">
        <f>'[1]Credit Share S'!O456</f>
        <v>4</v>
      </c>
      <c r="E30" s="32">
        <f>'[1]Credit Share A'!N343</f>
        <v>2</v>
      </c>
      <c r="F30" s="24">
        <f>'[1]Credit Share A'!O343</f>
        <v>1</v>
      </c>
      <c r="G30" s="25">
        <f>'[1]Credit Share S'!J456</f>
        <v>9</v>
      </c>
      <c r="H30" s="26">
        <f>'[1]Credit Share A'!I343</f>
        <v>6</v>
      </c>
      <c r="I30" s="27">
        <f>'[1]Credit Share A'!M343</f>
        <v>1110039</v>
      </c>
      <c r="J30" s="25">
        <f>'[1]S by Dept'!J354</f>
        <v>9</v>
      </c>
      <c r="K30" s="28">
        <f>'[1]A by Dept'!I299</f>
        <v>6</v>
      </c>
      <c r="L30" s="29">
        <f>'[1]A by Dept'!M299</f>
        <v>1110039</v>
      </c>
    </row>
    <row r="31" spans="1:12" x14ac:dyDescent="0.25">
      <c r="A31" s="30"/>
      <c r="B31" s="31" t="s">
        <v>38</v>
      </c>
      <c r="C31" s="21">
        <f>'[1]Credit Share S'!N468</f>
        <v>0</v>
      </c>
      <c r="D31" s="22">
        <f>'[1]Credit Share S'!O468</f>
        <v>1</v>
      </c>
      <c r="E31" s="32">
        <f>'[1]Credit Share A'!N352</f>
        <v>0</v>
      </c>
      <c r="F31" s="24">
        <f>'[1]Credit Share A'!O352</f>
        <v>1</v>
      </c>
      <c r="G31" s="25">
        <f>'[1]Credit Share S'!J468</f>
        <v>9</v>
      </c>
      <c r="H31" s="26">
        <f>'[1]Credit Share A'!I352</f>
        <v>8</v>
      </c>
      <c r="I31" s="27">
        <f>'[1]Credit Share A'!M352</f>
        <v>319469.65000000002</v>
      </c>
      <c r="J31" s="25">
        <f>'[1]S by Dept'!J366</f>
        <v>9</v>
      </c>
      <c r="K31" s="28">
        <f>'[1]A by Dept'!I308</f>
        <v>8</v>
      </c>
      <c r="L31" s="29">
        <f>'[1]A by Dept'!M308</f>
        <v>319469.65000000002</v>
      </c>
    </row>
    <row r="32" spans="1:12" x14ac:dyDescent="0.25">
      <c r="A32" s="20" t="s">
        <v>39</v>
      </c>
      <c r="B32" s="20"/>
      <c r="C32" s="21">
        <f>'[1]Credit Share S'!N481</f>
        <v>6</v>
      </c>
      <c r="D32" s="22">
        <f>'[1]Credit Share S'!O481</f>
        <v>0</v>
      </c>
      <c r="E32" s="32">
        <f>'[1]Credit Share A'!N364</f>
        <v>6</v>
      </c>
      <c r="F32" s="24">
        <f>'[1]Credit Share A'!O364</f>
        <v>0</v>
      </c>
      <c r="G32" s="25">
        <f>'[1]Credit Share S'!J481</f>
        <v>26</v>
      </c>
      <c r="H32" s="26">
        <f>'[1]Credit Share A'!I364</f>
        <v>25</v>
      </c>
      <c r="I32" s="27">
        <f>'[1]Credit Share A'!M364</f>
        <v>2115518.13</v>
      </c>
      <c r="J32" s="25">
        <f>'[1]S by Dept'!J379</f>
        <v>22</v>
      </c>
      <c r="K32" s="28">
        <f>'[1]A by Dept'!I320</f>
        <v>20</v>
      </c>
      <c r="L32" s="29">
        <f>'[1]A by Dept'!M320</f>
        <v>1975518.1300000001</v>
      </c>
    </row>
    <row r="33" spans="1:12" x14ac:dyDescent="0.25">
      <c r="A33" s="30"/>
      <c r="B33" s="31" t="s">
        <v>40</v>
      </c>
      <c r="C33" s="21">
        <f>'[1]Credit Share S'!N510</f>
        <v>6</v>
      </c>
      <c r="D33" s="22">
        <f>'[1]Credit Share S'!O510</f>
        <v>0</v>
      </c>
      <c r="E33" s="32">
        <f>'[1]Credit Share A'!N392</f>
        <v>4</v>
      </c>
      <c r="F33" s="24">
        <f>'[1]Credit Share A'!O392</f>
        <v>0</v>
      </c>
      <c r="G33" s="25">
        <f>'[1]Credit Share S'!J510</f>
        <v>27</v>
      </c>
      <c r="H33" s="26">
        <f>'[1]Credit Share A'!I392</f>
        <v>13</v>
      </c>
      <c r="I33" s="27">
        <f>'[1]Credit Share A'!M392</f>
        <v>182542.89</v>
      </c>
      <c r="J33" s="25">
        <f>'[1]S by Dept'!J404</f>
        <v>13</v>
      </c>
      <c r="K33" s="28">
        <f>'[1]A by Dept'!I343</f>
        <v>9</v>
      </c>
      <c r="L33" s="29">
        <f>'[1]A by Dept'!M343</f>
        <v>182542.89</v>
      </c>
    </row>
    <row r="34" spans="1:12" x14ac:dyDescent="0.25">
      <c r="A34" s="30"/>
      <c r="B34" s="31" t="s">
        <v>41</v>
      </c>
      <c r="C34" s="21">
        <f>'[1]Credit Share S'!N540</f>
        <v>0</v>
      </c>
      <c r="D34" s="22">
        <f>'[1]Credit Share S'!O540</f>
        <v>1</v>
      </c>
      <c r="E34" s="32">
        <f>'[1]Credit Share A'!N408</f>
        <v>0</v>
      </c>
      <c r="F34" s="24">
        <f>'[1]Credit Share A'!O408</f>
        <v>1</v>
      </c>
      <c r="G34" s="25">
        <f>'[1]Credit Share S'!J540</f>
        <v>15</v>
      </c>
      <c r="H34" s="26">
        <f>'[1]Credit Share A'!I408</f>
        <v>14</v>
      </c>
      <c r="I34" s="27">
        <f>'[1]Credit Share A'!M408</f>
        <v>285421.67</v>
      </c>
      <c r="J34" s="25">
        <f>'[1]S by Dept'!J420</f>
        <v>15</v>
      </c>
      <c r="K34" s="28">
        <f>'[1]A by Dept'!I355</f>
        <v>14</v>
      </c>
      <c r="L34" s="29">
        <f>'[1]A by Dept'!M355</f>
        <v>285421.67</v>
      </c>
    </row>
    <row r="35" spans="1:12" x14ac:dyDescent="0.25">
      <c r="A35" s="30"/>
      <c r="B35" s="31" t="s">
        <v>42</v>
      </c>
      <c r="C35" s="21">
        <f>'[1]Credit Share S'!N558</f>
        <v>0</v>
      </c>
      <c r="D35" s="22">
        <f>'[1]Credit Share S'!O558</f>
        <v>0</v>
      </c>
      <c r="E35" s="32">
        <f>'[1]Credit Share A'!N425</f>
        <v>0</v>
      </c>
      <c r="F35" s="24">
        <f>'[1]Credit Share A'!O425</f>
        <v>0</v>
      </c>
      <c r="G35" s="25">
        <f>'[1]Credit Share S'!J558</f>
        <v>0</v>
      </c>
      <c r="H35" s="26">
        <f>'[1]Credit Share A'!I425</f>
        <v>0</v>
      </c>
      <c r="I35" s="27">
        <f>'[1]Credit Share A'!M425</f>
        <v>0</v>
      </c>
      <c r="J35" s="25">
        <f>'[1]S by Dept'!J438</f>
        <v>0</v>
      </c>
      <c r="K35" s="28">
        <f>'[1]A by Dept'!I372</f>
        <v>0</v>
      </c>
      <c r="L35" s="29">
        <f>'[1]A by Dept'!M372</f>
        <v>0</v>
      </c>
    </row>
    <row r="36" spans="1:12" x14ac:dyDescent="0.25">
      <c r="A36" s="30"/>
      <c r="B36" s="31" t="s">
        <v>43</v>
      </c>
      <c r="C36" s="21">
        <f>'[1]Credit Share S'!N568</f>
        <v>1</v>
      </c>
      <c r="D36" s="22">
        <f>'[1]Credit Share S'!O568</f>
        <v>0</v>
      </c>
      <c r="E36" s="32">
        <f>'[1]Credit Share A'!N435</f>
        <v>1</v>
      </c>
      <c r="F36" s="24">
        <f>'[1]Credit Share A'!O435</f>
        <v>0</v>
      </c>
      <c r="G36" s="25">
        <f>'[1]Credit Share S'!J568</f>
        <v>8</v>
      </c>
      <c r="H36" s="26">
        <f>'[1]Credit Share A'!I435</f>
        <v>8</v>
      </c>
      <c r="I36" s="27">
        <f>'[1]Credit Share A'!M435</f>
        <v>1927943.8299999998</v>
      </c>
      <c r="J36" s="25">
        <f>'[1]S by Dept'!J448</f>
        <v>8</v>
      </c>
      <c r="K36" s="28">
        <f>'[1]A by Dept'!I382</f>
        <v>8</v>
      </c>
      <c r="L36" s="29">
        <f>'[1]A by Dept'!M382</f>
        <v>1927943.8299999998</v>
      </c>
    </row>
    <row r="37" spans="1:12" x14ac:dyDescent="0.25">
      <c r="A37" s="30"/>
      <c r="B37" s="31" t="s">
        <v>44</v>
      </c>
      <c r="C37" s="21">
        <f>'[1]Credit Share S'!N579</f>
        <v>1</v>
      </c>
      <c r="D37" s="22">
        <f>'[1]Credit Share S'!O579</f>
        <v>0</v>
      </c>
      <c r="E37" s="32">
        <f>'[1]Credit Share A'!N446</f>
        <v>1</v>
      </c>
      <c r="F37" s="24">
        <f>'[1]Credit Share A'!O446</f>
        <v>0</v>
      </c>
      <c r="G37" s="25">
        <f>'[1]Credit Share S'!J579</f>
        <v>11</v>
      </c>
      <c r="H37" s="26">
        <f>'[1]Credit Share A'!I446</f>
        <v>10</v>
      </c>
      <c r="I37" s="27">
        <f>'[1]Credit Share A'!M446</f>
        <v>731164</v>
      </c>
      <c r="J37" s="25">
        <f>'[1]S by Dept'!J459</f>
        <v>11</v>
      </c>
      <c r="K37" s="28">
        <f>'[1]A by Dept'!I393</f>
        <v>11</v>
      </c>
      <c r="L37" s="29">
        <f>'[1]A by Dept'!M393</f>
        <v>871164</v>
      </c>
    </row>
    <row r="38" spans="1:12" x14ac:dyDescent="0.25">
      <c r="A38" s="30"/>
      <c r="B38" s="31" t="s">
        <v>45</v>
      </c>
      <c r="C38" s="21">
        <f>'[1]Credit Share S'!N593</f>
        <v>1</v>
      </c>
      <c r="D38" s="22">
        <f>'[1]Credit Share S'!O593</f>
        <v>0</v>
      </c>
      <c r="E38" s="32">
        <f>'[1]Credit Share A'!N459</f>
        <v>1</v>
      </c>
      <c r="F38" s="24">
        <f>'[1]Credit Share A'!O459</f>
        <v>0</v>
      </c>
      <c r="G38" s="25">
        <f>'[1]Credit Share S'!J593</f>
        <v>11</v>
      </c>
      <c r="H38" s="26">
        <f>'[1]Credit Share A'!I459</f>
        <v>9</v>
      </c>
      <c r="I38" s="27">
        <f>'[1]Credit Share A'!M459</f>
        <v>259778</v>
      </c>
      <c r="J38" s="25">
        <f>'[1]S by Dept'!J473</f>
        <v>11</v>
      </c>
      <c r="K38" s="28">
        <f>'[1]A by Dept'!I407</f>
        <v>9</v>
      </c>
      <c r="L38" s="29">
        <f>'[1]A by Dept'!M407</f>
        <v>259777</v>
      </c>
    </row>
    <row r="39" spans="1:12" x14ac:dyDescent="0.25">
      <c r="A39" s="30"/>
      <c r="B39" s="31" t="s">
        <v>46</v>
      </c>
      <c r="C39" s="21">
        <f>'[1]Credit Share S'!N607</f>
        <v>1</v>
      </c>
      <c r="D39" s="22">
        <f>'[1]Credit Share S'!O607</f>
        <v>0</v>
      </c>
      <c r="E39" s="32">
        <f>'[1]Credit Share A'!N471</f>
        <v>1</v>
      </c>
      <c r="F39" s="24">
        <f>'[1]Credit Share A'!O471</f>
        <v>0</v>
      </c>
      <c r="G39" s="25">
        <f>'[1]Credit Share S'!J607</f>
        <v>8</v>
      </c>
      <c r="H39" s="26">
        <f>'[1]Credit Share A'!I471</f>
        <v>9</v>
      </c>
      <c r="I39" s="27">
        <f>'[1]Credit Share A'!M471</f>
        <v>274525.08</v>
      </c>
      <c r="J39" s="25">
        <f>'[1]S by Dept'!J487</f>
        <v>8</v>
      </c>
      <c r="K39" s="28">
        <f>'[1]A by Dept'!I419</f>
        <v>9</v>
      </c>
      <c r="L39" s="29">
        <f>'[1]A by Dept'!M419</f>
        <v>274525.08</v>
      </c>
    </row>
    <row r="40" spans="1:12" x14ac:dyDescent="0.25">
      <c r="A40" s="20" t="s">
        <v>47</v>
      </c>
      <c r="B40" s="20"/>
      <c r="C40" s="21">
        <f>'[1]Credit Share S'!N619</f>
        <v>2</v>
      </c>
      <c r="D40" s="22">
        <f>'[1]Credit Share S'!O619</f>
        <v>8</v>
      </c>
      <c r="E40" s="32">
        <f>'[1]Credit Share A'!N484</f>
        <v>0</v>
      </c>
      <c r="F40" s="24">
        <f>'[1]Credit Share A'!O484</f>
        <v>3</v>
      </c>
      <c r="G40" s="25">
        <f>'[1]Credit Share S'!J619</f>
        <v>24</v>
      </c>
      <c r="H40" s="26">
        <f>'[1]Credit Share A'!I484</f>
        <v>16</v>
      </c>
      <c r="I40" s="27">
        <f>'[1]Credit Share A'!M484</f>
        <v>228403.08000000002</v>
      </c>
      <c r="J40" s="25">
        <f>'[1]S by Dept'!J499</f>
        <v>20</v>
      </c>
      <c r="K40" s="28">
        <f>'[1]A by Dept'!I432</f>
        <v>16</v>
      </c>
      <c r="L40" s="29">
        <f>'[1]A by Dept'!M432</f>
        <v>228403</v>
      </c>
    </row>
    <row r="41" spans="1:12" x14ac:dyDescent="0.25">
      <c r="A41" s="30"/>
      <c r="B41" s="31" t="s">
        <v>48</v>
      </c>
      <c r="C41" s="21">
        <f>'[1]Credit Share S'!N646</f>
        <v>0</v>
      </c>
      <c r="D41" s="22">
        <f>'[1]Credit Share S'!O646</f>
        <v>1</v>
      </c>
      <c r="E41" s="32">
        <f>'[1]Credit Share A'!N503</f>
        <v>1</v>
      </c>
      <c r="F41" s="24">
        <f>'[1]Credit Share A'!O503</f>
        <v>1</v>
      </c>
      <c r="G41" s="25">
        <f>'[1]Credit Share S'!J646</f>
        <v>3</v>
      </c>
      <c r="H41" s="26">
        <f>'[1]Credit Share A'!I503</f>
        <v>4</v>
      </c>
      <c r="I41" s="27">
        <f>'[1]Credit Share A'!M503</f>
        <v>73429</v>
      </c>
      <c r="J41" s="25">
        <f>'[1]S by Dept'!J522</f>
        <v>3</v>
      </c>
      <c r="K41" s="28">
        <f>'[1]A by Dept'!I451</f>
        <v>3</v>
      </c>
      <c r="L41" s="29">
        <f>'[1]A by Dept'!M451</f>
        <v>73429</v>
      </c>
    </row>
    <row r="42" spans="1:12" x14ac:dyDescent="0.25">
      <c r="A42" s="30"/>
      <c r="B42" s="31" t="s">
        <v>49</v>
      </c>
      <c r="C42" s="21">
        <f>'[1]Credit Share S'!N652</f>
        <v>0</v>
      </c>
      <c r="D42" s="22">
        <f>'[1]Credit Share S'!O652</f>
        <v>0</v>
      </c>
      <c r="E42" s="23">
        <f>'[1]Credit Share A'!N510</f>
        <v>0</v>
      </c>
      <c r="F42" s="24">
        <f>'[1]Credit Share A'!O510</f>
        <v>0</v>
      </c>
      <c r="G42" s="25">
        <f>'[1]Credit Share S'!J652</f>
        <v>0</v>
      </c>
      <c r="H42" s="26">
        <f>'[1]Credit Share A'!I510</f>
        <v>0</v>
      </c>
      <c r="I42" s="27">
        <f>'[1]Credit Share A'!M510</f>
        <v>0</v>
      </c>
      <c r="J42" s="25">
        <f>'[1]S by Dept'!J528</f>
        <v>0</v>
      </c>
      <c r="K42" s="28">
        <f>'[1]A by Dept'!I457</f>
        <v>0</v>
      </c>
      <c r="L42" s="29">
        <f>'[1]A by Dept'!M457</f>
        <v>0</v>
      </c>
    </row>
    <row r="43" spans="1:12" x14ac:dyDescent="0.25">
      <c r="A43" s="20" t="s">
        <v>50</v>
      </c>
      <c r="B43" s="20"/>
      <c r="C43" s="21">
        <f>'[1]Credit Share S'!N662</f>
        <v>2</v>
      </c>
      <c r="D43" s="22">
        <f>'[1]Credit Share S'!O662</f>
        <v>0</v>
      </c>
      <c r="E43" s="23">
        <f>'[1]Credit Share A'!N520</f>
        <v>1</v>
      </c>
      <c r="F43" s="24">
        <f>'[1]Credit Share A'!O520</f>
        <v>0</v>
      </c>
      <c r="G43" s="25">
        <f>'[1]Credit Share S'!J662</f>
        <v>2</v>
      </c>
      <c r="H43" s="26">
        <f>'[1]Credit Share A'!I520</f>
        <v>1</v>
      </c>
      <c r="I43" s="27">
        <f>'[1]Credit Share A'!M520</f>
        <v>25000</v>
      </c>
      <c r="J43" s="25">
        <f>'[1]S by Dept'!J538</f>
        <v>2</v>
      </c>
      <c r="K43" s="28">
        <f>'[1]A by Dept'!I467</f>
        <v>1</v>
      </c>
      <c r="L43" s="29">
        <f>'[1]A by Dept'!M467</f>
        <v>25000</v>
      </c>
    </row>
    <row r="44" spans="1:12" x14ac:dyDescent="0.25">
      <c r="A44" s="20" t="s">
        <v>51</v>
      </c>
      <c r="B44" s="20"/>
      <c r="C44" s="21">
        <f>'[1]Credit Share S'!N667</f>
        <v>7</v>
      </c>
      <c r="D44" s="22">
        <f>'[1]Credit Share S'!O667</f>
        <v>6</v>
      </c>
      <c r="E44" s="23">
        <f>'[1]Credit Share A'!N524</f>
        <v>2</v>
      </c>
      <c r="F44" s="24">
        <f>'[1]Credit Share A'!O524</f>
        <v>0</v>
      </c>
      <c r="G44" s="25">
        <f>'[1]Credit Share S'!J667</f>
        <v>15</v>
      </c>
      <c r="H44" s="26">
        <f>'[1]Credit Share A'!I524</f>
        <v>3</v>
      </c>
      <c r="I44" s="27">
        <f>'[1]Credit Share A'!M524</f>
        <v>614541</v>
      </c>
      <c r="J44" s="25">
        <f>'[1]S by Dept'!J543</f>
        <v>14</v>
      </c>
      <c r="K44" s="28">
        <f>'[1]A by Dept'!I471</f>
        <v>2</v>
      </c>
      <c r="L44" s="29">
        <f>'[1]A by Dept'!M471</f>
        <v>613180</v>
      </c>
    </row>
    <row r="45" spans="1:12" ht="15.75" thickBot="1" x14ac:dyDescent="0.3">
      <c r="A45" s="36" t="s">
        <v>52</v>
      </c>
      <c r="B45" s="36"/>
      <c r="C45" s="16">
        <f t="shared" ref="C45:L45" si="0">SUM(C6:C44)</f>
        <v>54</v>
      </c>
      <c r="D45" s="17">
        <f t="shared" si="0"/>
        <v>125</v>
      </c>
      <c r="E45" s="17">
        <f t="shared" si="0"/>
        <v>39</v>
      </c>
      <c r="F45" s="18">
        <f t="shared" si="0"/>
        <v>77</v>
      </c>
      <c r="G45" s="37">
        <f t="shared" si="0"/>
        <v>515</v>
      </c>
      <c r="H45" s="38">
        <f t="shared" si="0"/>
        <v>350</v>
      </c>
      <c r="I45" s="39">
        <f t="shared" si="0"/>
        <v>19021364.539999999</v>
      </c>
      <c r="J45" s="37">
        <f t="shared" si="0"/>
        <v>389</v>
      </c>
      <c r="K45" s="40">
        <f t="shared" si="0"/>
        <v>297</v>
      </c>
      <c r="L45" s="39">
        <f t="shared" si="0"/>
        <v>19021364.870000001</v>
      </c>
    </row>
    <row r="46" spans="1:12" x14ac:dyDescent="0.25">
      <c r="A46" s="41"/>
      <c r="B46" s="41"/>
      <c r="C46" s="3"/>
      <c r="D46" s="2"/>
      <c r="E46" s="2"/>
      <c r="F46" s="2"/>
      <c r="G46" s="2"/>
      <c r="H46" s="2"/>
      <c r="I46" s="4"/>
      <c r="J46" s="2"/>
      <c r="K46" s="2"/>
      <c r="L46" s="4"/>
    </row>
    <row r="47" spans="1:12" x14ac:dyDescent="0.25">
      <c r="A47" s="42" t="s">
        <v>53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x14ac:dyDescent="0.25">
      <c r="A48" s="42" t="s">
        <v>54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</sheetData>
  <mergeCells count="10">
    <mergeCell ref="A47:L47"/>
    <mergeCell ref="A48:L48"/>
    <mergeCell ref="A1:L1"/>
    <mergeCell ref="G3:I3"/>
    <mergeCell ref="J3:L3"/>
    <mergeCell ref="A4:B5"/>
    <mergeCell ref="C4:D4"/>
    <mergeCell ref="E4:F4"/>
    <mergeCell ref="G4:H4"/>
    <mergeCell ref="J4:K4"/>
  </mergeCells>
  <printOptions horizontalCentered="1" verticalCentered="1"/>
  <pageMargins left="0.7" right="0.7" top="0.75" bottom="0.75" header="0.3" footer="0.3"/>
  <pageSetup scale="66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Activity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2018-01-08T17:03:10Z</dcterms:created>
  <dcterms:modified xsi:type="dcterms:W3CDTF">2018-01-08T17:04:07Z</dcterms:modified>
</cp:coreProperties>
</file>