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1310"/>
  </bookViews>
  <sheets>
    <sheet name="2006" sheetId="1" r:id="rId1"/>
  </sheets>
  <calcPr calcId="144525"/>
</workbook>
</file>

<file path=xl/calcChain.xml><?xml version="1.0" encoding="utf-8"?>
<calcChain xmlns="http://schemas.openxmlformats.org/spreadsheetml/2006/main">
  <c r="J1" i="1" l="1"/>
  <c r="J168" i="1" l="1"/>
  <c r="J165" i="1" s="1"/>
  <c r="J157" i="1"/>
  <c r="J175" i="1" l="1"/>
  <c r="J152" i="1"/>
  <c r="J25" i="1"/>
  <c r="J15" i="1"/>
  <c r="J8" i="1"/>
  <c r="J89" i="1"/>
  <c r="J74" i="1"/>
  <c r="J57" i="1"/>
  <c r="J4" i="1"/>
</calcChain>
</file>

<file path=xl/sharedStrings.xml><?xml version="1.0" encoding="utf-8"?>
<sst xmlns="http://schemas.openxmlformats.org/spreadsheetml/2006/main" count="1320" uniqueCount="593">
  <si>
    <t>01013</t>
  </si>
  <si>
    <t>PROV</t>
  </si>
  <si>
    <t>MU-Columbia</t>
  </si>
  <si>
    <t>Memo of Understanding on Library Courses in Springfield</t>
  </si>
  <si>
    <t>State</t>
  </si>
  <si>
    <t>Education</t>
  </si>
  <si>
    <t>03234</t>
  </si>
  <si>
    <t>OPHI</t>
  </si>
  <si>
    <t>Tobacco Use Prevention Program</t>
  </si>
  <si>
    <t>Service</t>
  </si>
  <si>
    <t>05150</t>
  </si>
  <si>
    <t>OPHI/CSSPPR</t>
  </si>
  <si>
    <t>PROV/CHPA</t>
  </si>
  <si>
    <t>Mcdonald County Community Development Council</t>
  </si>
  <si>
    <t>Health Survey of McDonald County Residents</t>
  </si>
  <si>
    <t>Research</t>
  </si>
  <si>
    <t>06003</t>
  </si>
  <si>
    <t>OPHI/PSY</t>
  </si>
  <si>
    <t>PROV/CHHS</t>
  </si>
  <si>
    <t>St. John's Health System</t>
  </si>
  <si>
    <t>Organ and Tissue Donation Enhancement Project (OTDEP)</t>
  </si>
  <si>
    <t>Business</t>
  </si>
  <si>
    <t>03187</t>
  </si>
  <si>
    <t>Burris, G</t>
  </si>
  <si>
    <t>ADMIN</t>
  </si>
  <si>
    <t>PRES</t>
  </si>
  <si>
    <t>Title III - Strengthening Institutions Program</t>
  </si>
  <si>
    <t>Federal</t>
  </si>
  <si>
    <t>06119</t>
  </si>
  <si>
    <t>Schlueter, D</t>
  </si>
  <si>
    <t>Community Foundation of the Ozarks</t>
  </si>
  <si>
    <t>Southwest Missouri Regional Leadership Cohort Initiative</t>
  </si>
  <si>
    <t>Non-profit</t>
  </si>
  <si>
    <t>01262</t>
  </si>
  <si>
    <t>Butler, L</t>
  </si>
  <si>
    <t>SWK</t>
  </si>
  <si>
    <t>CHHS</t>
  </si>
  <si>
    <t>MSW Title IV-E</t>
  </si>
  <si>
    <t>02066</t>
  </si>
  <si>
    <t>CSD</t>
  </si>
  <si>
    <t>Universal Newborn Hearing Screening</t>
  </si>
  <si>
    <t>02212</t>
  </si>
  <si>
    <t>Hawkins, C</t>
  </si>
  <si>
    <t>MO DFS</t>
  </si>
  <si>
    <t>Missouri Mentoring Partnership</t>
  </si>
  <si>
    <t>03131</t>
  </si>
  <si>
    <t>AHEC</t>
  </si>
  <si>
    <t>Kirksville College of Osteopathic Medicine</t>
  </si>
  <si>
    <t>State PRIMO Health Care Systems Development Center Year 9</t>
  </si>
  <si>
    <t>04012</t>
  </si>
  <si>
    <t>Missouri Training Program for Rural Child Welfare Workers</t>
  </si>
  <si>
    <t>04015</t>
  </si>
  <si>
    <t>SWK/CSSPPR</t>
  </si>
  <si>
    <t>CHHS/CHPA</t>
  </si>
  <si>
    <t>Training for Healthy Marriages &amp; Family Formation</t>
  </si>
  <si>
    <t>04235</t>
  </si>
  <si>
    <t>Martin, J</t>
  </si>
  <si>
    <t>CRS</t>
  </si>
  <si>
    <t>City of Springfield</t>
  </si>
  <si>
    <t>The Twelfth Annual Springfield Police Department Survey of Residents</t>
  </si>
  <si>
    <t>City</t>
  </si>
  <si>
    <t>04236</t>
  </si>
  <si>
    <t>Ridinger, R</t>
  </si>
  <si>
    <t>HPER</t>
  </si>
  <si>
    <t>Missouri Foundation for Health</t>
  </si>
  <si>
    <t>Show-Me Body Walk</t>
  </si>
  <si>
    <t>05012</t>
  </si>
  <si>
    <t>Masterson, J</t>
  </si>
  <si>
    <t>University of Cincinnati</t>
  </si>
  <si>
    <t>Enhancing Doctoral training for Speech-Language</t>
  </si>
  <si>
    <t>Non-Profit</t>
  </si>
  <si>
    <t>05077</t>
  </si>
  <si>
    <t>Hope, K</t>
  </si>
  <si>
    <t>NUR</t>
  </si>
  <si>
    <t>SMSU Application for Nursing Traineeship Program FY05</t>
  </si>
  <si>
    <t>05170</t>
  </si>
  <si>
    <t>Health Management &amp; Informatics (HMI) sub-contract with Southwest Missouri Area Health Education Center, Southwest Missouri State University (SMSU) to assist HMI in fulfilling its contract with Missouri Department of Health and Senior Services, UMC Projec</t>
  </si>
  <si>
    <t>05191</t>
  </si>
  <si>
    <t>Education/Promotion</t>
  </si>
  <si>
    <t>20267</t>
  </si>
  <si>
    <t>Title IV - E Article VI Amendment #7</t>
  </si>
  <si>
    <t>03017</t>
  </si>
  <si>
    <t>Miller, T</t>
  </si>
  <si>
    <t>HIS</t>
  </si>
  <si>
    <t>CHPA</t>
  </si>
  <si>
    <t>Office of the Secretary of State</t>
  </si>
  <si>
    <t>Cooperative Education Agreement</t>
  </si>
  <si>
    <t>05117</t>
  </si>
  <si>
    <t>CAR</t>
  </si>
  <si>
    <t>CAR-1300 Big Eddy Excavations, 2005, Cedar County, Missouri</t>
  </si>
  <si>
    <t>05196</t>
  </si>
  <si>
    <t>City of Lebanon, Laclede Couny, MO</t>
  </si>
  <si>
    <t>CAR-1307 Intensive Archaeological Survey, Sewer System Improvements, G3 Bypass Lift Station, City of Lebanon, Laclede County, MO</t>
  </si>
  <si>
    <t>05197</t>
  </si>
  <si>
    <t>Brinker, G</t>
  </si>
  <si>
    <t>CSSPPR</t>
  </si>
  <si>
    <t>Missouri Transportation Institute</t>
  </si>
  <si>
    <t>Survey of Missouri Drivers</t>
  </si>
  <si>
    <t>06001</t>
  </si>
  <si>
    <t>Lopinot, N</t>
  </si>
  <si>
    <t>Arkansas Highway and Transportation Dept. via Spears Inc</t>
  </si>
  <si>
    <t>CAR-1295 Archaeobotanical Analysis, 3CT340, 3CT341, 3PO608 and 3PO610</t>
  </si>
  <si>
    <t>Equipment</t>
  </si>
  <si>
    <t>06023</t>
  </si>
  <si>
    <t>Sargent &amp; Lundy, Chicago, IL</t>
  </si>
  <si>
    <t>CAR-1311 Background Study, 7 Areas in Jackson, Jefferson, Lafayette, Lewis, Marion, Osage, Pike, and Ray Counties</t>
  </si>
  <si>
    <t>06040</t>
  </si>
  <si>
    <t>CAR-1312 Intensive Archaeological Survey, 7.4 acres for the Proposed Village Mall in Theodosia, Ozark County, Missouri</t>
  </si>
  <si>
    <t>06041</t>
  </si>
  <si>
    <t>Zarins, J</t>
  </si>
  <si>
    <t>American Foundation for the Study of Man</t>
  </si>
  <si>
    <t>Archeological Investigations in Mahram Bilqis, Mareb, Yemen</t>
  </si>
  <si>
    <t>06083</t>
  </si>
  <si>
    <t>Hickey, D</t>
  </si>
  <si>
    <t>PLS</t>
  </si>
  <si>
    <t>Taiwan and the World: An International Symposium</t>
  </si>
  <si>
    <t>06104</t>
  </si>
  <si>
    <t>Jones, H; Thompson, D</t>
  </si>
  <si>
    <t>City of Rolla</t>
  </si>
  <si>
    <t>CAR-1316 Archaeology and History of Rolla Administrative Site, Mark Twain National Forest, Phelps County, Missouri</t>
  </si>
  <si>
    <t>06142</t>
  </si>
  <si>
    <t>Missouri State University/University of Dayton/Pennsylvania State University</t>
  </si>
  <si>
    <t>Three States Survey</t>
  </si>
  <si>
    <t>02061</t>
  </si>
  <si>
    <t>PAMS</t>
  </si>
  <si>
    <t>CNAS</t>
  </si>
  <si>
    <t>NASA via University of Missouri - Rolla</t>
  </si>
  <si>
    <t>Missouri Space Grant Consortium</t>
  </si>
  <si>
    <t>03110</t>
  </si>
  <si>
    <t>Durham, P</t>
  </si>
  <si>
    <t>BIO</t>
  </si>
  <si>
    <t>CGRP Control in Trigeminal Neurons in Vitro and in Vivo</t>
  </si>
  <si>
    <t>04024</t>
  </si>
  <si>
    <t>Barnhart, C</t>
  </si>
  <si>
    <t>Propagation and restoration of Mussel Species of Concern</t>
  </si>
  <si>
    <t>04027</t>
  </si>
  <si>
    <t>Byers, P</t>
  </si>
  <si>
    <t>FRS</t>
  </si>
  <si>
    <t>Genotype by Environment Interaction in Elderberry Cultivars and Selections Growth in Oregon and Missouri</t>
  </si>
  <si>
    <t>05010</t>
  </si>
  <si>
    <t>Moskal, LM</t>
  </si>
  <si>
    <t>GGP</t>
  </si>
  <si>
    <t>Geostatistical Analysis of Bird and Vegetation Community Data</t>
  </si>
  <si>
    <t>Research/Service</t>
  </si>
  <si>
    <t>05027</t>
  </si>
  <si>
    <t>Heywood, J</t>
  </si>
  <si>
    <t>An Evaluation of Sample Design and Associated Statistical Power for Detecting Changes in Prairie Plant Species Frequency (extension)</t>
  </si>
  <si>
    <t>05069</t>
  </si>
  <si>
    <t>Biological Control of Crown Gall in Grapevine</t>
  </si>
  <si>
    <t>05079</t>
  </si>
  <si>
    <t>Robbins, L</t>
  </si>
  <si>
    <t>Winter Ecology and the Effects of Fire on Bats in Southwest Missouri</t>
  </si>
  <si>
    <t>05144</t>
  </si>
  <si>
    <t>Barnhart, MC</t>
  </si>
  <si>
    <t>OEWRI</t>
  </si>
  <si>
    <t>Investigation of Host Fish Requirements and genetic Relationships of the Rabbitsfoot Mussel (Quadrula Cylindrica) in the Black and Upper Arkansas River Systems</t>
  </si>
  <si>
    <t>05148</t>
  </si>
  <si>
    <t>Qiu, W</t>
  </si>
  <si>
    <t>Vitis Gene Discovery Program</t>
  </si>
  <si>
    <t>05149</t>
  </si>
  <si>
    <t>Kovacs, L</t>
  </si>
  <si>
    <t>05161</t>
  </si>
  <si>
    <t>Establishment of a Sustainable Grapevine Importation and Certification Program for Midwest Regions</t>
  </si>
  <si>
    <t>05166</t>
  </si>
  <si>
    <t>MVEC</t>
  </si>
  <si>
    <t>Evaluation of wine grape cultivars for Missouri and the Ozark Mountain Region</t>
  </si>
  <si>
    <t>State/Federal</t>
  </si>
  <si>
    <t>05167</t>
  </si>
  <si>
    <t>Viticulture Consortium-East</t>
  </si>
  <si>
    <t>Demonstration and Verification of Best Management Practices for Winegrape Production in the Ozark Mountain Region</t>
  </si>
  <si>
    <t>05177</t>
  </si>
  <si>
    <t>CSRE</t>
  </si>
  <si>
    <t>Midwest Collaborative Girls Project of the National Collaborative Project</t>
  </si>
  <si>
    <t>05179</t>
  </si>
  <si>
    <t>MTH</t>
  </si>
  <si>
    <t>Mathematical Association of America (thru an NSF grant)</t>
  </si>
  <si>
    <t>MAKO Undergraduate Research Conference</t>
  </si>
  <si>
    <t>05184</t>
  </si>
  <si>
    <t>Historical Recruitment and Clonal Reproduction of Quercus stellata inan Old-Growth Midwest Savanna</t>
  </si>
  <si>
    <t>05187</t>
  </si>
  <si>
    <t>Mickus, K</t>
  </si>
  <si>
    <t>Enhancing shallow geophysics at SW Missouri State University; Acquistion of a ground penetrating radar system.</t>
  </si>
  <si>
    <t>05189</t>
  </si>
  <si>
    <t>Geovisualization of Urban Growth in the Brush Creek Watershed</t>
  </si>
  <si>
    <t>05190</t>
  </si>
  <si>
    <t>Gerasimchuk, N</t>
  </si>
  <si>
    <t>Research Corp.</t>
  </si>
  <si>
    <t xml:space="preserve">Visible Light Insensitive Silver(I) Cyanoximate </t>
  </si>
  <si>
    <t>Research/Equipment</t>
  </si>
  <si>
    <t>05193</t>
  </si>
  <si>
    <t>Mid-America Fruit Conference Committee</t>
  </si>
  <si>
    <t>Fruit Crop Research</t>
  </si>
  <si>
    <t>05199</t>
  </si>
  <si>
    <t>Irwin, L</t>
  </si>
  <si>
    <t>AGR</t>
  </si>
  <si>
    <t>Web-Based Agriculture Classes, MO</t>
  </si>
  <si>
    <t>06002</t>
  </si>
  <si>
    <t>Pavlowsky, R</t>
  </si>
  <si>
    <t>Watershed Committee of the Ozarks</t>
  </si>
  <si>
    <t>South Dry Sac River Channel Assessment in the Valley Water Mill Area</t>
  </si>
  <si>
    <t>06004</t>
  </si>
  <si>
    <t>Missouri Department of Transportation</t>
  </si>
  <si>
    <t>Regional Transportation Planning Program for Southwest Missouri Council of Governments, FY2006</t>
  </si>
  <si>
    <t>06006</t>
  </si>
  <si>
    <t>Rovey, C</t>
  </si>
  <si>
    <t>Dating the Outer Limits of the Laurentide Ice Sheet Glaciation</t>
  </si>
  <si>
    <t>06008</t>
  </si>
  <si>
    <t>Breyfogle, B</t>
  </si>
  <si>
    <t>CHM</t>
  </si>
  <si>
    <t>Watts Radiant, Inc</t>
  </si>
  <si>
    <t>Development of Chemical and Electrochemical Remediation Methods for the Removal of Excess Copper and Zinc from Parts Cleaning Wastewater</t>
  </si>
  <si>
    <t>06013</t>
  </si>
  <si>
    <t>BIO/BMS</t>
  </si>
  <si>
    <t>CNAS/CHHS</t>
  </si>
  <si>
    <t>Beckman Coulter</t>
  </si>
  <si>
    <t>Beckman Coulter Genomics Educational matching funds for GenomeLab CEQ equipment</t>
  </si>
  <si>
    <t>06016</t>
  </si>
  <si>
    <t>U.S. Environmental Protection Agency</t>
  </si>
  <si>
    <t>Effects of Hypoxia on Freshwater Mussels</t>
  </si>
  <si>
    <t>06017</t>
  </si>
  <si>
    <t>Beckman, D</t>
  </si>
  <si>
    <t>City of Springfield, Missouri</t>
  </si>
  <si>
    <t>City of Springfield Biological Assessment of Urban Stream</t>
  </si>
  <si>
    <t>06019</t>
  </si>
  <si>
    <t>Ozarks Environmental and Water Resources Institute at MSU-Phase 1 Start-up Funding</t>
  </si>
  <si>
    <t>06022</t>
  </si>
  <si>
    <t>The Effects of Ambient Temperature on the Successful Hibernation of Indiana Bats</t>
  </si>
  <si>
    <t>06032</t>
  </si>
  <si>
    <t>Missouri Department of Conservation</t>
  </si>
  <si>
    <t>Black-tailed jackrabbit survey</t>
  </si>
  <si>
    <t>06033</t>
  </si>
  <si>
    <t>Rogers, M</t>
  </si>
  <si>
    <t>University of Nebraska-Lincoln</t>
  </si>
  <si>
    <t>Nebraska IMMERSE</t>
  </si>
  <si>
    <t>Research/Education</t>
  </si>
  <si>
    <t>06036</t>
  </si>
  <si>
    <t>Manivannan, K</t>
  </si>
  <si>
    <t>Academy for Teachers-Inquiry and Modeling Experiences for Physics First (A TIME for Physics First</t>
  </si>
  <si>
    <t>Research/Education/Service</t>
  </si>
  <si>
    <t>06045</t>
  </si>
  <si>
    <t>Allergan</t>
  </si>
  <si>
    <t>Effect of Botulinum Toxin Type A of Trigeminal Neurons and Non-neuronal Cells</t>
  </si>
  <si>
    <t>06046</t>
  </si>
  <si>
    <t>Memo of Understanding between MSU and USGS-MCGSC</t>
  </si>
  <si>
    <t>06049</t>
  </si>
  <si>
    <t>Wateshed Committee of the Ozarks</t>
  </si>
  <si>
    <t>Missouri Speleological File Indexing</t>
  </si>
  <si>
    <t>Education/Service</t>
  </si>
  <si>
    <t>06058</t>
  </si>
  <si>
    <t>National Insitutes of Health</t>
  </si>
  <si>
    <t>CGRP Regulation of iNOS and MAP Kinases/Phosphatases in Trigeminal Ganglia Glia</t>
  </si>
  <si>
    <t>06070</t>
  </si>
  <si>
    <t>Norgren, M</t>
  </si>
  <si>
    <t>Various</t>
  </si>
  <si>
    <t>VESTA Cooperative Agreement</t>
  </si>
  <si>
    <t>06071</t>
  </si>
  <si>
    <t>May, D</t>
  </si>
  <si>
    <t>CRPM</t>
  </si>
  <si>
    <t>City of Strafford, MO</t>
  </si>
  <si>
    <t>Strafford Land Development Regulations Update</t>
  </si>
  <si>
    <t>06075</t>
  </si>
  <si>
    <t>Evans,K</t>
  </si>
  <si>
    <t>Geology of the Wwaubleau Structure: Mapping a Probable Impact on the Vista, Missouri 7.5' Quadrangle</t>
  </si>
  <si>
    <t>06079</t>
  </si>
  <si>
    <t>Missouri Department of Higher Education</t>
  </si>
  <si>
    <t>Science and Mathematics Achievement for Rural Teachers (S.M.A.R.T.)</t>
  </si>
  <si>
    <t>06085</t>
  </si>
  <si>
    <t>City of Ash Grove, Missouri</t>
  </si>
  <si>
    <t>Ash Grove Plan and Land Development Regulations</t>
  </si>
  <si>
    <t>06092</t>
  </si>
  <si>
    <t>North American Strawberry Growers Association</t>
  </si>
  <si>
    <t>Biofumigation of a Strawberry Mated-Row Site with Brassica Green Manure Cover Crops</t>
  </si>
  <si>
    <t>06101</t>
  </si>
  <si>
    <t>Dzurick,C; Tomasi, T</t>
  </si>
  <si>
    <t>Bat Conservation International</t>
  </si>
  <si>
    <t>Hibernation Energetics of the Indiana Bat</t>
  </si>
  <si>
    <t>06103</t>
  </si>
  <si>
    <t>Rhodes, R</t>
  </si>
  <si>
    <t>Virginia Department of Game and Inland Fisheries</t>
  </si>
  <si>
    <t>Assessment of Phytoplankton Abundance in Water Supplied for Mussel Production</t>
  </si>
  <si>
    <t>06115</t>
  </si>
  <si>
    <t>Pavlowsky, R; Steiert, J; Gouzie, D</t>
  </si>
  <si>
    <t>James River Basin Partnership</t>
  </si>
  <si>
    <t>Finley Creek Water Quality Baseline Project-Phase 1</t>
  </si>
  <si>
    <t>06122</t>
  </si>
  <si>
    <t>Missouri National Guard</t>
  </si>
  <si>
    <t>Acoustic Surveys for Bats with Emphasis on Endangered Bats in Camp Crowder and Camp Clark</t>
  </si>
  <si>
    <t>06138</t>
  </si>
  <si>
    <t>Capnia</t>
  </si>
  <si>
    <t>Carbon Dioxide Toxicity Study</t>
  </si>
  <si>
    <t>06140</t>
  </si>
  <si>
    <t>Odneal, M</t>
  </si>
  <si>
    <t>Grow Native</t>
  </si>
  <si>
    <t>Evaluation of Missouri Native Plants for Cut Flwoer Production</t>
  </si>
  <si>
    <t>Research/Other</t>
  </si>
  <si>
    <t>06155</t>
  </si>
  <si>
    <t>City of Kimberling City, Missouri</t>
  </si>
  <si>
    <t>Kimberling City Comprehensive Plan, Zoning Regulations, and Subdivision Regulations Update</t>
  </si>
  <si>
    <t>20205</t>
  </si>
  <si>
    <t>Cammack, R</t>
  </si>
  <si>
    <t>Greene County Planning and Zoning Department</t>
  </si>
  <si>
    <t>Geospatial Science Development of Greater County Planning and Zoning</t>
  </si>
  <si>
    <t>County</t>
  </si>
  <si>
    <t>Geospatial Science Development for Greene County Planning and Zoning</t>
  </si>
  <si>
    <t>05034-12</t>
  </si>
  <si>
    <t>Striegler, K</t>
  </si>
  <si>
    <t>Continuation of the Evaluation of Rootstocks for Improvement of Fruit and Wine Composition</t>
  </si>
  <si>
    <t>05034-13</t>
  </si>
  <si>
    <t>05034-14</t>
  </si>
  <si>
    <t>Importation and Subsequest Certification of Grapevine Cultivars for the Missouri Grape and Wine Industry</t>
  </si>
  <si>
    <t>05034-15</t>
  </si>
  <si>
    <t>05034-9</t>
  </si>
  <si>
    <t>Alter, B</t>
  </si>
  <si>
    <t>Personnel for the Mid-America Viticulture and Enology Center (MVEC)</t>
  </si>
  <si>
    <t>06039</t>
  </si>
  <si>
    <t>Determine the sensitivity of Ozark Mussels to Zinc, Lead, and Cadmium in Water and sediment</t>
  </si>
  <si>
    <t>Federak</t>
  </si>
  <si>
    <t>04196</t>
  </si>
  <si>
    <t>Bloodworth, J</t>
  </si>
  <si>
    <t>COAL</t>
  </si>
  <si>
    <t>Missouri Fine Arts Academy</t>
  </si>
  <si>
    <t>06015</t>
  </si>
  <si>
    <t>Brandon, W</t>
  </si>
  <si>
    <t>MJF</t>
  </si>
  <si>
    <t>06024</t>
  </si>
  <si>
    <t>National Endowment for the Arts</t>
  </si>
  <si>
    <t>06044</t>
  </si>
  <si>
    <t>AD</t>
  </si>
  <si>
    <t>Windgate Charitable Foundation</t>
  </si>
  <si>
    <t>Material and Space: An Exhibiton of Contemporary Metalwork</t>
  </si>
  <si>
    <t>04211</t>
  </si>
  <si>
    <t>Cargill, J</t>
  </si>
  <si>
    <t>SBDC/CBED</t>
  </si>
  <si>
    <t>COBA</t>
  </si>
  <si>
    <t>University of Missouri Curators (US Small Business Administrators)</t>
  </si>
  <si>
    <t>Small Business Development Center</t>
  </si>
  <si>
    <t>05014</t>
  </si>
  <si>
    <t>Byrd, S</t>
  </si>
  <si>
    <t>SOA</t>
  </si>
  <si>
    <t>IRS</t>
  </si>
  <si>
    <t>Low Income Tax Clinic</t>
  </si>
  <si>
    <t>05044</t>
  </si>
  <si>
    <t>Martin, M</t>
  </si>
  <si>
    <t>MDI</t>
  </si>
  <si>
    <t>Adult Vocation Business Education</t>
  </si>
  <si>
    <t>Service/Education</t>
  </si>
  <si>
    <t>06053</t>
  </si>
  <si>
    <t>06117</t>
  </si>
  <si>
    <t>Kent, J</t>
  </si>
  <si>
    <t>MKT</t>
  </si>
  <si>
    <t>Midwest Transportation Consortium</t>
  </si>
  <si>
    <t>Investigation of Methodologies Used By Less-Than-Truckload (LTL) Motor Carriers to Determine Fuel Surcharges</t>
  </si>
  <si>
    <t>06118</t>
  </si>
  <si>
    <t>Development and Adoption of Technologies, Policies, and Methods for Improving Fleet Fuel Economy</t>
  </si>
  <si>
    <t>02197</t>
  </si>
  <si>
    <t>COED/CHHS</t>
  </si>
  <si>
    <t>Missouri Preschool Project</t>
  </si>
  <si>
    <t>02261</t>
  </si>
  <si>
    <t>Hulgus, J</t>
  </si>
  <si>
    <t>COED</t>
  </si>
  <si>
    <t>Safe Schools Healthy Students</t>
  </si>
  <si>
    <t>05003</t>
  </si>
  <si>
    <t>ISI</t>
  </si>
  <si>
    <t>Project Access</t>
  </si>
  <si>
    <t>Edcuation</t>
  </si>
  <si>
    <t>04179</t>
  </si>
  <si>
    <t>Blindness Skills Specialist Program</t>
  </si>
  <si>
    <t>04181</t>
  </si>
  <si>
    <t>ISI/SWRPDC/MAP</t>
  </si>
  <si>
    <t>Missouri Assessment Program</t>
  </si>
  <si>
    <t>04215</t>
  </si>
  <si>
    <t>Craig, C</t>
  </si>
  <si>
    <t>Paraprofessional Special Education Tuition Reimbursement Program</t>
  </si>
  <si>
    <t>04220</t>
  </si>
  <si>
    <t>Learning Connection</t>
  </si>
  <si>
    <t>04231</t>
  </si>
  <si>
    <t>Missouri Assistive Technology</t>
  </si>
  <si>
    <t>Equipment Technology Consortium</t>
  </si>
  <si>
    <t>05036</t>
  </si>
  <si>
    <t xml:space="preserve">ISI/SWRPDC </t>
  </si>
  <si>
    <t>Accelerated Schools/Professional Learning Communities Project</t>
  </si>
  <si>
    <t>05091</t>
  </si>
  <si>
    <t>Regional Demonstration Center</t>
  </si>
  <si>
    <t>05103</t>
  </si>
  <si>
    <t>University of Missouri-Columbia</t>
  </si>
  <si>
    <t>SMSU Learning Connection-Quality Rating System Pilot</t>
  </si>
  <si>
    <t>05168</t>
  </si>
  <si>
    <t>Cutbirth, S</t>
  </si>
  <si>
    <t>SWRPDC Special Education Consultant and Trainer</t>
  </si>
  <si>
    <t>05169</t>
  </si>
  <si>
    <t>Missouri's Reading First Program</t>
  </si>
  <si>
    <t>05182</t>
  </si>
  <si>
    <t>Project DIVERSE</t>
  </si>
  <si>
    <t>05183</t>
  </si>
  <si>
    <t>Migrant English Language Learning</t>
  </si>
  <si>
    <t>06014</t>
  </si>
  <si>
    <t>COE</t>
  </si>
  <si>
    <t>Springfield R-12 School District</t>
  </si>
  <si>
    <t>Lecturer Hispanic Position</t>
  </si>
  <si>
    <t>Educational</t>
  </si>
  <si>
    <t>06018</t>
  </si>
  <si>
    <t>Southwest Regional Professional Development Center (SWRPDC)</t>
  </si>
  <si>
    <t>06065</t>
  </si>
  <si>
    <t>Springfield Public School</t>
  </si>
  <si>
    <t>Meta-analysis of Literature for School Size</t>
  </si>
  <si>
    <t>06066</t>
  </si>
  <si>
    <t>School Climate and Student Performance</t>
  </si>
  <si>
    <t>06068</t>
  </si>
  <si>
    <t>Schmitt, V</t>
  </si>
  <si>
    <t>Safe BASE Navigate Program Information</t>
  </si>
  <si>
    <t>06084</t>
  </si>
  <si>
    <t>George, S</t>
  </si>
  <si>
    <t>Ozarks Area Community Action Corporation</t>
  </si>
  <si>
    <t>Child Development Associate Credential Class</t>
  </si>
  <si>
    <t>06105</t>
  </si>
  <si>
    <t>Hough,D</t>
  </si>
  <si>
    <t>Consortium of Southwest Missouri School District</t>
  </si>
  <si>
    <t>Ozarks Educational Research Initiative (OERI)</t>
  </si>
  <si>
    <t>Coop Agmt</t>
  </si>
  <si>
    <t>06106</t>
  </si>
  <si>
    <t>Craig,C; Brown, D; Martinez, J</t>
  </si>
  <si>
    <t>Breaking the Cycle of Poverty for Hispanic Youth and their Families</t>
  </si>
  <si>
    <t>06128</t>
  </si>
  <si>
    <t>Preschool CDA Training</t>
  </si>
  <si>
    <t>05054</t>
  </si>
  <si>
    <t>Richards, D</t>
  </si>
  <si>
    <t>LIB</t>
  </si>
  <si>
    <t>SMS University Archives Processing Project</t>
  </si>
  <si>
    <t>05155</t>
  </si>
  <si>
    <t>Missouri State Library, Library Services &amp; Technology Act Grant Program</t>
  </si>
  <si>
    <t>Shannon County Film Digitization Project</t>
  </si>
  <si>
    <t>05126</t>
  </si>
  <si>
    <t>CASE</t>
  </si>
  <si>
    <t>Advanced Devices Research and Development Laboratory Building</t>
  </si>
  <si>
    <t>05145</t>
  </si>
  <si>
    <t>Office of Naval Research</t>
  </si>
  <si>
    <t>Radiation Hardened Non-Volatile Carbon Nanotube Random Access Memory</t>
  </si>
  <si>
    <t>05162</t>
  </si>
  <si>
    <t>Polymer Based Highly Parallel Nanoscopic Sensors for Rapid Detection of Chemical and Biological Threats</t>
  </si>
  <si>
    <t>06011</t>
  </si>
  <si>
    <t xml:space="preserve">Giedd, R </t>
  </si>
  <si>
    <t>Naval Air Systems Command (SMSU Subaward issued through Brewer Science, Inc)</t>
  </si>
  <si>
    <t>Canopy Protection Agency</t>
  </si>
  <si>
    <t>06020</t>
  </si>
  <si>
    <t>SRP</t>
  </si>
  <si>
    <t>MOU</t>
  </si>
  <si>
    <t>06069</t>
  </si>
  <si>
    <t>National Headache Foundation</t>
  </si>
  <si>
    <t>Understanding Comorbidity: Role of Neuronal-Glial Cell Signating in Trigeminal ganglia</t>
  </si>
  <si>
    <t>06082</t>
  </si>
  <si>
    <t>Wiley,T; Diamond, A</t>
  </si>
  <si>
    <t>BRD SERV</t>
  </si>
  <si>
    <t>Corporation for Public Broadcasting</t>
  </si>
  <si>
    <t>Digital Conversion for KSMU-FM</t>
  </si>
  <si>
    <t>06093</t>
  </si>
  <si>
    <t>Foster Miller, Inc.</t>
  </si>
  <si>
    <t>Developing Analytical Methods To Detect the Transport of Chemical &amp; Biological Warfare Stimulants Through ePTFE Membranes</t>
  </si>
  <si>
    <t>06113</t>
  </si>
  <si>
    <t>Diamond, A; Albers, L</t>
  </si>
  <si>
    <t>Ready to Lead in Literacy</t>
  </si>
  <si>
    <t>06141</t>
  </si>
  <si>
    <t>Diamond, A; Wiley,T</t>
  </si>
  <si>
    <t>Ozarks Rural Schools Initiative</t>
  </si>
  <si>
    <t>06148</t>
  </si>
  <si>
    <t>CSII</t>
  </si>
  <si>
    <t>Mayor's Commission for Children</t>
  </si>
  <si>
    <t>The Lingering Effects of Poverty on Children of Springfield and Greene County</t>
  </si>
  <si>
    <t>HHPA</t>
  </si>
  <si>
    <t>Heartland Arts Fund</t>
  </si>
  <si>
    <t>05137</t>
  </si>
  <si>
    <t>Hubbard Street 2</t>
  </si>
  <si>
    <t>05138</t>
  </si>
  <si>
    <t>Bela Fleck and Edgar Meyer</t>
  </si>
  <si>
    <t>05151</t>
  </si>
  <si>
    <t>MAC Multidiscipline Grant 2005-2006</t>
  </si>
  <si>
    <t>06108</t>
  </si>
  <si>
    <t>Blackwood,R; Wheeler,J; Litchy,K</t>
  </si>
  <si>
    <t>Missouri Arts Council</t>
  </si>
  <si>
    <t>Missouri Arts Council Technical Assistance Program</t>
  </si>
  <si>
    <t>Einhellig, F</t>
  </si>
  <si>
    <t>Duitsman, D; Joyce, D</t>
  </si>
  <si>
    <t>Duitsman, D; Brinker, G</t>
  </si>
  <si>
    <t>Duitsman, D; Levesque, C; Mitchell, W; Stanek, L</t>
  </si>
  <si>
    <t>Missouri Department of Health and Senior Services</t>
  </si>
  <si>
    <t>U.S. Department of Education</t>
  </si>
  <si>
    <t>Reid, H; Bowling, R</t>
  </si>
  <si>
    <t>Grbac, K; DiSarno, N</t>
  </si>
  <si>
    <t>Ridinger, R; Mccallister, S; Woodard, R</t>
  </si>
  <si>
    <t>Short, G; Elliott, D</t>
  </si>
  <si>
    <t>Summer, A; Jennings, M</t>
  </si>
  <si>
    <t>Summers, A; Brinker, G</t>
  </si>
  <si>
    <t>U.S. Department of Health and Human Services</t>
  </si>
  <si>
    <t>Missouri Department of Social Services</t>
  </si>
  <si>
    <t>U.S. Department of Health and Human Servuces via Forest Institute</t>
  </si>
  <si>
    <t>Lopinot, N; Ray, J</t>
  </si>
  <si>
    <t>Conner, M; Haney, L</t>
  </si>
  <si>
    <t>Conner, M; Jones, H</t>
  </si>
  <si>
    <t>Conner, M; Lopinot,N</t>
  </si>
  <si>
    <t>U.S. Army Corps of Engineers, Kansas City District</t>
  </si>
  <si>
    <t>Rural Development &amp; Missouri Department of Natural Resources</t>
  </si>
  <si>
    <t>Taipei Economic &amp; Cultural Office</t>
  </si>
  <si>
    <t>Wolf, G; Patterson, R; Reed, M</t>
  </si>
  <si>
    <t>Kovacs, L; Avery, J</t>
  </si>
  <si>
    <t>Qiu, W; Avery, J</t>
  </si>
  <si>
    <t>Striegler, RK; Howard, S</t>
  </si>
  <si>
    <t>Allen, A; Striegler, RK</t>
  </si>
  <si>
    <t>Kemp, P; Shah, K; Campbell, L</t>
  </si>
  <si>
    <t>Cheng, Y; Reid, L</t>
  </si>
  <si>
    <t>Heywood, J; Bowe, L; Weimer, J</t>
  </si>
  <si>
    <t>Longpine, N; May, D</t>
  </si>
  <si>
    <t>Bowe, M; Witkowski</t>
  </si>
  <si>
    <t>Tomasi, T; Dzurick, C</t>
  </si>
  <si>
    <t>Gouzie, D</t>
  </si>
  <si>
    <t>Plymate,L; Killion,K; Schaefer,C</t>
  </si>
  <si>
    <t>Kaps, M; Byers,P; Avery, J</t>
  </si>
  <si>
    <t>Allen, A; Striegler, K; Waldstein, D; Kovacs, L; Qiu, W</t>
  </si>
  <si>
    <t>CRPM/GGP</t>
  </si>
  <si>
    <t>Missouri Farm Bureau and U.S. Department of Agriculture</t>
  </si>
  <si>
    <t>U.S. National Park Services via CESU</t>
  </si>
  <si>
    <t>Missouri Department of Natural Resources</t>
  </si>
  <si>
    <t>U.S. Fish &amp; Wildlife Service</t>
  </si>
  <si>
    <t>U.S. Geological Survey</t>
  </si>
  <si>
    <t>National Science Foundation</t>
  </si>
  <si>
    <t>U.S. Department of Agruculture via University of Missouri - Columbia</t>
  </si>
  <si>
    <t>U.S. Department of Agriculture via Rutgers, The State University</t>
  </si>
  <si>
    <t>U.S. Department of Agriculture - National Research Initiative Competitive Grants Program</t>
  </si>
  <si>
    <t>U.S. Department of Agriculture - Viticulture Consortium/East Section</t>
  </si>
  <si>
    <t>U.S. National Park Service via CESU</t>
  </si>
  <si>
    <t>National Science Foundation via the University of Washington</t>
  </si>
  <si>
    <t>U.S. Geological Survey EDMAP Program</t>
  </si>
  <si>
    <t>Missouri Department of Agriculture/U.S. Department of Agriculture</t>
  </si>
  <si>
    <t>Missouri Department of Agriculture</t>
  </si>
  <si>
    <t>Partnership MSU-U.S. Geological Survey</t>
  </si>
  <si>
    <t>Missouri Department of Elementary and Secondary Education</t>
  </si>
  <si>
    <t>Perkins, S; Thompson, G</t>
  </si>
  <si>
    <t>U.S. National Park Service</t>
  </si>
  <si>
    <t>Smith, C</t>
  </si>
  <si>
    <t>Pearl, P</t>
  </si>
  <si>
    <t>Craig,C; Brown, D</t>
  </si>
  <si>
    <t>Craig, C; Ajuwon, P; DePaepe, P; Martinez, J; Lehman, T</t>
  </si>
  <si>
    <t>Mann, M; Sims-Giddens, S</t>
  </si>
  <si>
    <t>Hough, D; Craig, C; Susan Hawkins</t>
  </si>
  <si>
    <t>Craig, C; Shermer, A</t>
  </si>
  <si>
    <t>Hough, D; Craig, C; Armstrong-Tiehen, J</t>
  </si>
  <si>
    <t>Hough, D; Craig, C; Cutbirth, S</t>
  </si>
  <si>
    <t>Hough, D; Barke, C; Hulgis, J ;Schmitt, V</t>
  </si>
  <si>
    <t>Hough, D; Lewis, K</t>
  </si>
  <si>
    <t>Hough, D; St. Clair, B; Galland</t>
  </si>
  <si>
    <t>U.S. Office of Special Education Programing</t>
  </si>
  <si>
    <t>U.S. Department of Education via SPS</t>
  </si>
  <si>
    <t>National Historic Publications and Records Commission</t>
  </si>
  <si>
    <t>Giedd, R; Patel, R</t>
  </si>
  <si>
    <t>Giedd, R; Curry, M</t>
  </si>
  <si>
    <t>Steinle, E</t>
  </si>
  <si>
    <t>Young, L</t>
  </si>
  <si>
    <t>U.S. Department of the Army</t>
  </si>
  <si>
    <t>Morris, E; Litchy, K; Wheeler, J</t>
  </si>
  <si>
    <t>Equipment/Other</t>
  </si>
  <si>
    <t>Missouri State University</t>
  </si>
  <si>
    <t>College of Health and Human Services</t>
  </si>
  <si>
    <t>SRP#</t>
  </si>
  <si>
    <t>P.I.s</t>
  </si>
  <si>
    <t>Unit</t>
  </si>
  <si>
    <t>Agency</t>
  </si>
  <si>
    <t>Title</t>
  </si>
  <si>
    <t>Agency Type</t>
  </si>
  <si>
    <t>Use</t>
  </si>
  <si>
    <t>Funding</t>
  </si>
  <si>
    <t>FY 2006 University Funding:</t>
  </si>
  <si>
    <t>Office of the Provost</t>
  </si>
  <si>
    <t>President's Office</t>
  </si>
  <si>
    <t>College of Humanities and Public Affairs</t>
  </si>
  <si>
    <t>College of Natural and Applied Sciences</t>
  </si>
  <si>
    <t>College of Arts and Letters</t>
  </si>
  <si>
    <t>College of Business Administration</t>
  </si>
  <si>
    <t>College of Education</t>
  </si>
  <si>
    <t>Library</t>
  </si>
  <si>
    <t>VP of Research and Economic Development</t>
  </si>
  <si>
    <t>VPRED</t>
  </si>
  <si>
    <t>Administrative and Information Services</t>
  </si>
  <si>
    <t>AIS</t>
  </si>
  <si>
    <t>Cost Center</t>
  </si>
  <si>
    <t>Cost Center Funding:</t>
  </si>
  <si>
    <t>CLSE</t>
  </si>
  <si>
    <t>CEFS</t>
  </si>
  <si>
    <t>CEFS/NUR</t>
  </si>
  <si>
    <t>COED/Blindness Skills</t>
  </si>
  <si>
    <t>SAC</t>
  </si>
  <si>
    <t>05136</t>
  </si>
  <si>
    <t>The Trip to Bountiful</t>
  </si>
  <si>
    <t>EC</t>
  </si>
  <si>
    <t>GRAD</t>
  </si>
  <si>
    <t>Design of Phase III of Heartland Inventory and Monitoring Network and Prairie Cluster Prototype Monitoring Program Vital Signs Monitoring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</si>
</sst>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3" fontId="7" fillId="4" borderId="2" xfId="1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horizontal="center" vertical="center" wrapText="1"/>
    </xf>
    <xf numFmtId="42" fontId="5" fillId="2" borderId="0" xfId="1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right" vertical="center"/>
    </xf>
    <xf numFmtId="164" fontId="7" fillId="3" borderId="5" xfId="1" applyNumberFormat="1" applyFont="1" applyFill="1" applyBorder="1" applyAlignment="1">
      <alignment horizontal="right" vertical="center"/>
    </xf>
    <xf numFmtId="42" fontId="7" fillId="3" borderId="7" xfId="1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horizontal="left" vertical="center"/>
    </xf>
    <xf numFmtId="164" fontId="7" fillId="3" borderId="2" xfId="1" applyNumberFormat="1" applyFont="1" applyFill="1" applyBorder="1" applyAlignment="1">
      <alignment horizontal="right" vertical="center"/>
    </xf>
    <xf numFmtId="42" fontId="7" fillId="3" borderId="2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showGridLines="0" tabSelected="1"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2.140625" customWidth="1"/>
    <col min="2" max="2" width="9.140625" style="2"/>
    <col min="3" max="3" width="20.42578125" style="22" customWidth="1"/>
    <col min="4" max="4" width="11.42578125" style="23" customWidth="1"/>
    <col min="5" max="5" width="9.140625" style="23"/>
    <col min="6" max="6" width="36.5703125" style="24" customWidth="1"/>
    <col min="7" max="7" width="65.85546875" style="24" customWidth="1"/>
    <col min="8" max="8" width="13.28515625" style="1" bestFit="1" customWidth="1"/>
    <col min="9" max="9" width="27.42578125" style="1" bestFit="1" customWidth="1"/>
    <col min="10" max="10" width="15.28515625" style="3" customWidth="1"/>
    <col min="11" max="11" width="2.7109375" customWidth="1"/>
  </cols>
  <sheetData>
    <row r="1" spans="1:11" x14ac:dyDescent="0.25">
      <c r="A1" s="26" t="s">
        <v>558</v>
      </c>
      <c r="B1" s="26"/>
      <c r="C1" s="26"/>
      <c r="D1" s="26"/>
      <c r="E1" s="26"/>
      <c r="F1" s="26"/>
      <c r="G1" s="27" t="s">
        <v>568</v>
      </c>
      <c r="H1" s="27"/>
      <c r="I1" s="27"/>
      <c r="J1" s="29">
        <f>SUM(J165,J4,J57,J74,J89,J8,J15,J25,J152,J175,J157)</f>
        <v>18133909.09</v>
      </c>
      <c r="K1" s="30"/>
    </row>
    <row r="2" spans="1:11" x14ac:dyDescent="0.25">
      <c r="A2" s="26"/>
      <c r="B2" s="26"/>
      <c r="C2" s="26"/>
      <c r="D2" s="26"/>
      <c r="E2" s="26"/>
      <c r="F2" s="26"/>
      <c r="G2" s="27"/>
      <c r="H2" s="27"/>
      <c r="I2" s="27"/>
      <c r="J2" s="30"/>
      <c r="K2" s="30"/>
    </row>
    <row r="3" spans="1:11" x14ac:dyDescent="0.25">
      <c r="A3" s="26"/>
      <c r="B3" s="26"/>
      <c r="C3" s="26"/>
      <c r="D3" s="26"/>
      <c r="E3" s="26"/>
      <c r="F3" s="26"/>
      <c r="G3" s="28"/>
      <c r="H3" s="28"/>
      <c r="I3" s="28"/>
      <c r="J3" s="30"/>
      <c r="K3" s="30"/>
    </row>
    <row r="4" spans="1:11" x14ac:dyDescent="0.25">
      <c r="B4" s="38" t="s">
        <v>579</v>
      </c>
      <c r="C4" s="38"/>
      <c r="D4" s="38"/>
      <c r="E4" s="38"/>
      <c r="F4" s="38"/>
      <c r="G4" s="38"/>
      <c r="H4" s="35" t="s">
        <v>582</v>
      </c>
      <c r="I4" s="35"/>
      <c r="J4" s="39">
        <f>SUM(J7)</f>
        <v>361552</v>
      </c>
    </row>
    <row r="5" spans="1:11" x14ac:dyDescent="0.25">
      <c r="B5" s="38"/>
      <c r="C5" s="38"/>
      <c r="D5" s="38"/>
      <c r="E5" s="38"/>
      <c r="F5" s="38"/>
      <c r="G5" s="38"/>
      <c r="H5" s="35"/>
      <c r="I5" s="35"/>
      <c r="J5" s="40"/>
    </row>
    <row r="6" spans="1:11" ht="29.25" x14ac:dyDescent="0.25">
      <c r="B6" s="7" t="s">
        <v>560</v>
      </c>
      <c r="C6" s="7" t="s">
        <v>561</v>
      </c>
      <c r="D6" s="7" t="s">
        <v>562</v>
      </c>
      <c r="E6" s="7" t="s">
        <v>581</v>
      </c>
      <c r="F6" s="7" t="s">
        <v>563</v>
      </c>
      <c r="G6" s="7" t="s">
        <v>564</v>
      </c>
      <c r="H6" s="7" t="s">
        <v>565</v>
      </c>
      <c r="I6" s="8" t="s">
        <v>566</v>
      </c>
      <c r="J6" s="9" t="s">
        <v>567</v>
      </c>
    </row>
    <row r="7" spans="1:11" x14ac:dyDescent="0.25">
      <c r="B7" s="10" t="s">
        <v>22</v>
      </c>
      <c r="C7" s="4" t="s">
        <v>23</v>
      </c>
      <c r="D7" s="15" t="s">
        <v>24</v>
      </c>
      <c r="E7" s="15" t="s">
        <v>580</v>
      </c>
      <c r="F7" s="4" t="s">
        <v>484</v>
      </c>
      <c r="G7" s="4" t="s">
        <v>26</v>
      </c>
      <c r="H7" s="5" t="s">
        <v>27</v>
      </c>
      <c r="I7" s="5" t="s">
        <v>9</v>
      </c>
      <c r="J7" s="11">
        <v>361552</v>
      </c>
    </row>
    <row r="8" spans="1:11" x14ac:dyDescent="0.25">
      <c r="B8" s="38" t="s">
        <v>573</v>
      </c>
      <c r="C8" s="38"/>
      <c r="D8" s="38"/>
      <c r="E8" s="38"/>
      <c r="F8" s="38"/>
      <c r="G8" s="38"/>
      <c r="H8" s="35" t="s">
        <v>582</v>
      </c>
      <c r="I8" s="35"/>
      <c r="J8" s="39">
        <f>SUM(J11:J14)</f>
        <v>373951</v>
      </c>
    </row>
    <row r="9" spans="1:11" x14ac:dyDescent="0.25">
      <c r="B9" s="38"/>
      <c r="C9" s="38"/>
      <c r="D9" s="38"/>
      <c r="E9" s="38"/>
      <c r="F9" s="38"/>
      <c r="G9" s="38"/>
      <c r="H9" s="35"/>
      <c r="I9" s="35"/>
      <c r="J9" s="40"/>
    </row>
    <row r="10" spans="1:11" ht="29.25" x14ac:dyDescent="0.25">
      <c r="B10" s="7" t="s">
        <v>560</v>
      </c>
      <c r="C10" s="7" t="s">
        <v>561</v>
      </c>
      <c r="D10" s="7" t="s">
        <v>562</v>
      </c>
      <c r="E10" s="7" t="s">
        <v>581</v>
      </c>
      <c r="F10" s="7" t="s">
        <v>563</v>
      </c>
      <c r="G10" s="7" t="s">
        <v>564</v>
      </c>
      <c r="H10" s="7" t="s">
        <v>565</v>
      </c>
      <c r="I10" s="8" t="s">
        <v>566</v>
      </c>
      <c r="J10" s="9" t="s">
        <v>567</v>
      </c>
    </row>
    <row r="11" spans="1:11" ht="29.25" x14ac:dyDescent="0.25">
      <c r="B11" s="10" t="s">
        <v>326</v>
      </c>
      <c r="C11" s="4" t="s">
        <v>534</v>
      </c>
      <c r="D11" s="15" t="s">
        <v>327</v>
      </c>
      <c r="E11" s="15" t="s">
        <v>319</v>
      </c>
      <c r="F11" s="4" t="s">
        <v>328</v>
      </c>
      <c r="G11" s="4" t="s">
        <v>329</v>
      </c>
      <c r="H11" s="5" t="s">
        <v>32</v>
      </c>
      <c r="I11" s="5" t="s">
        <v>234</v>
      </c>
      <c r="J11" s="11">
        <v>12259</v>
      </c>
    </row>
    <row r="12" spans="1:11" ht="29.25" x14ac:dyDescent="0.25">
      <c r="B12" s="10" t="s">
        <v>317</v>
      </c>
      <c r="C12" s="4" t="s">
        <v>318</v>
      </c>
      <c r="D12" s="15" t="s">
        <v>319</v>
      </c>
      <c r="E12" s="15" t="s">
        <v>319</v>
      </c>
      <c r="F12" s="4" t="s">
        <v>533</v>
      </c>
      <c r="G12" s="4" t="s">
        <v>320</v>
      </c>
      <c r="H12" s="5" t="s">
        <v>4</v>
      </c>
      <c r="I12" s="5" t="s">
        <v>5</v>
      </c>
      <c r="J12" s="11">
        <v>329764</v>
      </c>
    </row>
    <row r="13" spans="1:11" x14ac:dyDescent="0.25">
      <c r="B13" s="10" t="s">
        <v>324</v>
      </c>
      <c r="C13" s="4" t="s">
        <v>318</v>
      </c>
      <c r="D13" s="15" t="s">
        <v>319</v>
      </c>
      <c r="E13" s="15" t="s">
        <v>319</v>
      </c>
      <c r="F13" s="4" t="s">
        <v>325</v>
      </c>
      <c r="G13" s="4" t="s">
        <v>320</v>
      </c>
      <c r="H13" s="5" t="s">
        <v>27</v>
      </c>
      <c r="I13" s="5" t="s">
        <v>5</v>
      </c>
      <c r="J13" s="11">
        <v>25000</v>
      </c>
    </row>
    <row r="14" spans="1:11" ht="43.5" x14ac:dyDescent="0.25">
      <c r="B14" s="10" t="s">
        <v>321</v>
      </c>
      <c r="C14" s="4" t="s">
        <v>322</v>
      </c>
      <c r="D14" s="15" t="s">
        <v>323</v>
      </c>
      <c r="E14" s="15" t="s">
        <v>319</v>
      </c>
      <c r="F14" s="4" t="s">
        <v>535</v>
      </c>
      <c r="G14" s="4" t="s">
        <v>592</v>
      </c>
      <c r="H14" s="5" t="s">
        <v>27</v>
      </c>
      <c r="I14" s="5" t="s">
        <v>9</v>
      </c>
      <c r="J14" s="11">
        <v>6928</v>
      </c>
    </row>
    <row r="15" spans="1:11" x14ac:dyDescent="0.25">
      <c r="B15" s="38" t="s">
        <v>574</v>
      </c>
      <c r="C15" s="38"/>
      <c r="D15" s="38"/>
      <c r="E15" s="38"/>
      <c r="F15" s="38"/>
      <c r="G15" s="38"/>
      <c r="H15" s="35" t="s">
        <v>582</v>
      </c>
      <c r="I15" s="35"/>
      <c r="J15" s="39">
        <f>SUM(J18:J24)</f>
        <v>332640</v>
      </c>
    </row>
    <row r="16" spans="1:11" x14ac:dyDescent="0.25">
      <c r="B16" s="38"/>
      <c r="C16" s="38"/>
      <c r="D16" s="38"/>
      <c r="E16" s="38"/>
      <c r="F16" s="38"/>
      <c r="G16" s="38"/>
      <c r="H16" s="35"/>
      <c r="I16" s="35"/>
      <c r="J16" s="40"/>
    </row>
    <row r="17" spans="2:10" ht="29.25" x14ac:dyDescent="0.25">
      <c r="B17" s="7" t="s">
        <v>560</v>
      </c>
      <c r="C17" s="7" t="s">
        <v>561</v>
      </c>
      <c r="D17" s="7" t="s">
        <v>562</v>
      </c>
      <c r="E17" s="7" t="s">
        <v>581</v>
      </c>
      <c r="F17" s="7" t="s">
        <v>563</v>
      </c>
      <c r="G17" s="7" t="s">
        <v>564</v>
      </c>
      <c r="H17" s="7" t="s">
        <v>565</v>
      </c>
      <c r="I17" s="8" t="s">
        <v>566</v>
      </c>
      <c r="J17" s="9" t="s">
        <v>567</v>
      </c>
    </row>
    <row r="18" spans="2:10" ht="29.25" x14ac:dyDescent="0.25">
      <c r="B18" s="10" t="s">
        <v>341</v>
      </c>
      <c r="C18" s="4" t="s">
        <v>342</v>
      </c>
      <c r="D18" s="15" t="s">
        <v>343</v>
      </c>
      <c r="E18" s="15" t="s">
        <v>333</v>
      </c>
      <c r="F18" s="4" t="s">
        <v>533</v>
      </c>
      <c r="G18" s="4" t="s">
        <v>344</v>
      </c>
      <c r="H18" s="5" t="s">
        <v>4</v>
      </c>
      <c r="I18" s="5" t="s">
        <v>345</v>
      </c>
      <c r="J18" s="11">
        <v>47860</v>
      </c>
    </row>
    <row r="19" spans="2:10" ht="29.25" x14ac:dyDescent="0.25">
      <c r="B19" s="10" t="s">
        <v>346</v>
      </c>
      <c r="C19" s="4" t="s">
        <v>342</v>
      </c>
      <c r="D19" s="15" t="s">
        <v>343</v>
      </c>
      <c r="E19" s="15" t="s">
        <v>333</v>
      </c>
      <c r="F19" s="4" t="s">
        <v>533</v>
      </c>
      <c r="G19" s="4" t="s">
        <v>344</v>
      </c>
      <c r="H19" s="5"/>
      <c r="I19" s="5" t="s">
        <v>9</v>
      </c>
      <c r="J19" s="11">
        <v>44320</v>
      </c>
    </row>
    <row r="20" spans="2:10" ht="29.25" x14ac:dyDescent="0.25">
      <c r="B20" s="10" t="s">
        <v>347</v>
      </c>
      <c r="C20" s="4" t="s">
        <v>348</v>
      </c>
      <c r="D20" s="15" t="s">
        <v>349</v>
      </c>
      <c r="E20" s="15" t="s">
        <v>333</v>
      </c>
      <c r="F20" s="4" t="s">
        <v>350</v>
      </c>
      <c r="G20" s="4" t="s">
        <v>351</v>
      </c>
      <c r="H20" s="5" t="s">
        <v>32</v>
      </c>
      <c r="I20" s="5" t="s">
        <v>15</v>
      </c>
      <c r="J20" s="11">
        <v>10000</v>
      </c>
    </row>
    <row r="21" spans="2:10" ht="29.25" x14ac:dyDescent="0.25">
      <c r="B21" s="10" t="s">
        <v>352</v>
      </c>
      <c r="C21" s="4" t="s">
        <v>536</v>
      </c>
      <c r="D21" s="15" t="s">
        <v>349</v>
      </c>
      <c r="E21" s="15" t="s">
        <v>333</v>
      </c>
      <c r="F21" s="4" t="s">
        <v>350</v>
      </c>
      <c r="G21" s="4" t="s">
        <v>353</v>
      </c>
      <c r="H21" s="5" t="s">
        <v>32</v>
      </c>
      <c r="I21" s="5" t="s">
        <v>15</v>
      </c>
      <c r="J21" s="11">
        <v>10000</v>
      </c>
    </row>
    <row r="22" spans="2:10" ht="29.25" x14ac:dyDescent="0.25">
      <c r="B22" s="10" t="s">
        <v>330</v>
      </c>
      <c r="C22" s="16" t="s">
        <v>331</v>
      </c>
      <c r="D22" s="15" t="s">
        <v>332</v>
      </c>
      <c r="E22" s="15" t="s">
        <v>333</v>
      </c>
      <c r="F22" s="16" t="s">
        <v>334</v>
      </c>
      <c r="G22" s="16" t="s">
        <v>335</v>
      </c>
      <c r="H22" s="12" t="s">
        <v>27</v>
      </c>
      <c r="I22" s="12" t="s">
        <v>5</v>
      </c>
      <c r="J22" s="11">
        <v>133498</v>
      </c>
    </row>
    <row r="23" spans="2:10" x14ac:dyDescent="0.25">
      <c r="B23" s="10" t="s">
        <v>336</v>
      </c>
      <c r="C23" s="4" t="s">
        <v>337</v>
      </c>
      <c r="D23" s="15" t="s">
        <v>338</v>
      </c>
      <c r="E23" s="15" t="s">
        <v>333</v>
      </c>
      <c r="F23" s="4" t="s">
        <v>339</v>
      </c>
      <c r="G23" s="4" t="s">
        <v>340</v>
      </c>
      <c r="H23" s="5" t="s">
        <v>27</v>
      </c>
      <c r="I23" s="5" t="s">
        <v>9</v>
      </c>
      <c r="J23" s="11">
        <v>70000</v>
      </c>
    </row>
    <row r="24" spans="2:10" x14ac:dyDescent="0.25">
      <c r="B24" s="10" t="s">
        <v>336</v>
      </c>
      <c r="C24" s="16" t="s">
        <v>337</v>
      </c>
      <c r="D24" s="15" t="s">
        <v>338</v>
      </c>
      <c r="E24" s="15" t="s">
        <v>333</v>
      </c>
      <c r="F24" s="16" t="s">
        <v>339</v>
      </c>
      <c r="G24" s="16" t="s">
        <v>340</v>
      </c>
      <c r="H24" s="12" t="s">
        <v>27</v>
      </c>
      <c r="I24" s="12" t="s">
        <v>9</v>
      </c>
      <c r="J24" s="11">
        <v>16962</v>
      </c>
    </row>
    <row r="25" spans="2:10" x14ac:dyDescent="0.25">
      <c r="B25" s="38" t="s">
        <v>575</v>
      </c>
      <c r="C25" s="38"/>
      <c r="D25" s="38"/>
      <c r="E25" s="38"/>
      <c r="F25" s="38"/>
      <c r="G25" s="38"/>
      <c r="H25" s="35" t="s">
        <v>582</v>
      </c>
      <c r="I25" s="35"/>
      <c r="J25" s="39">
        <f>SUM(J28:J56)</f>
        <v>2428602.16</v>
      </c>
    </row>
    <row r="26" spans="2:10" x14ac:dyDescent="0.25">
      <c r="B26" s="38"/>
      <c r="C26" s="38"/>
      <c r="D26" s="38"/>
      <c r="E26" s="38"/>
      <c r="F26" s="38"/>
      <c r="G26" s="38"/>
      <c r="H26" s="35"/>
      <c r="I26" s="35"/>
      <c r="J26" s="40"/>
    </row>
    <row r="27" spans="2:10" ht="29.25" x14ac:dyDescent="0.25">
      <c r="B27" s="7" t="s">
        <v>560</v>
      </c>
      <c r="C27" s="7" t="s">
        <v>561</v>
      </c>
      <c r="D27" s="7" t="s">
        <v>562</v>
      </c>
      <c r="E27" s="7" t="s">
        <v>581</v>
      </c>
      <c r="F27" s="7" t="s">
        <v>563</v>
      </c>
      <c r="G27" s="7" t="s">
        <v>564</v>
      </c>
      <c r="H27" s="7" t="s">
        <v>565</v>
      </c>
      <c r="I27" s="8" t="s">
        <v>566</v>
      </c>
      <c r="J27" s="9" t="s">
        <v>567</v>
      </c>
    </row>
    <row r="28" spans="2:10" x14ac:dyDescent="0.25">
      <c r="B28" s="10" t="s">
        <v>383</v>
      </c>
      <c r="C28" s="4" t="s">
        <v>537</v>
      </c>
      <c r="D28" s="15" t="s">
        <v>584</v>
      </c>
      <c r="E28" s="15" t="s">
        <v>359</v>
      </c>
      <c r="F28" s="4" t="s">
        <v>384</v>
      </c>
      <c r="G28" s="4" t="s">
        <v>385</v>
      </c>
      <c r="H28" s="5" t="s">
        <v>4</v>
      </c>
      <c r="I28" s="5" t="s">
        <v>9</v>
      </c>
      <c r="J28" s="11">
        <v>3500</v>
      </c>
    </row>
    <row r="29" spans="2:10" ht="29.25" x14ac:dyDescent="0.25">
      <c r="B29" s="10" t="s">
        <v>373</v>
      </c>
      <c r="C29" s="16" t="s">
        <v>537</v>
      </c>
      <c r="D29" s="15" t="s">
        <v>584</v>
      </c>
      <c r="E29" s="15" t="s">
        <v>359</v>
      </c>
      <c r="F29" s="16" t="s">
        <v>533</v>
      </c>
      <c r="G29" s="16" t="s">
        <v>374</v>
      </c>
      <c r="H29" s="12" t="s">
        <v>4</v>
      </c>
      <c r="I29" s="12" t="s">
        <v>5</v>
      </c>
      <c r="J29" s="11">
        <v>17000</v>
      </c>
    </row>
    <row r="30" spans="2:10" ht="29.25" x14ac:dyDescent="0.25">
      <c r="B30" s="10" t="s">
        <v>410</v>
      </c>
      <c r="C30" s="4" t="s">
        <v>411</v>
      </c>
      <c r="D30" s="15" t="s">
        <v>584</v>
      </c>
      <c r="E30" s="15" t="s">
        <v>359</v>
      </c>
      <c r="F30" s="4" t="s">
        <v>412</v>
      </c>
      <c r="G30" s="4" t="s">
        <v>413</v>
      </c>
      <c r="H30" s="5" t="s">
        <v>32</v>
      </c>
      <c r="I30" s="5" t="s">
        <v>5</v>
      </c>
      <c r="J30" s="11">
        <v>12500</v>
      </c>
    </row>
    <row r="31" spans="2:10" ht="29.25" x14ac:dyDescent="0.25">
      <c r="B31" s="10" t="s">
        <v>422</v>
      </c>
      <c r="C31" s="4" t="s">
        <v>411</v>
      </c>
      <c r="D31" s="15" t="s">
        <v>584</v>
      </c>
      <c r="E31" s="15" t="s">
        <v>396</v>
      </c>
      <c r="F31" s="4" t="s">
        <v>412</v>
      </c>
      <c r="G31" s="4" t="s">
        <v>423</v>
      </c>
      <c r="H31" s="5" t="s">
        <v>32</v>
      </c>
      <c r="I31" s="5" t="s">
        <v>5</v>
      </c>
      <c r="J31" s="11">
        <v>6250</v>
      </c>
    </row>
    <row r="32" spans="2:10" ht="29.25" x14ac:dyDescent="0.25">
      <c r="B32" s="10" t="s">
        <v>354</v>
      </c>
      <c r="C32" s="4" t="s">
        <v>540</v>
      </c>
      <c r="D32" s="15" t="s">
        <v>585</v>
      </c>
      <c r="E32" s="15" t="s">
        <v>355</v>
      </c>
      <c r="F32" s="4" t="s">
        <v>533</v>
      </c>
      <c r="G32" s="4" t="s">
        <v>356</v>
      </c>
      <c r="H32" s="5" t="s">
        <v>4</v>
      </c>
      <c r="I32" s="5" t="s">
        <v>9</v>
      </c>
      <c r="J32" s="11">
        <v>10000</v>
      </c>
    </row>
    <row r="33" spans="2:10" ht="29.25" x14ac:dyDescent="0.25">
      <c r="B33" s="10" t="s">
        <v>354</v>
      </c>
      <c r="C33" s="4" t="s">
        <v>540</v>
      </c>
      <c r="D33" s="15" t="s">
        <v>585</v>
      </c>
      <c r="E33" s="21" t="s">
        <v>355</v>
      </c>
      <c r="F33" s="4" t="s">
        <v>533</v>
      </c>
      <c r="G33" s="4" t="s">
        <v>356</v>
      </c>
      <c r="H33" s="5" t="s">
        <v>4</v>
      </c>
      <c r="I33" s="5" t="s">
        <v>9</v>
      </c>
      <c r="J33" s="11">
        <v>75000</v>
      </c>
    </row>
    <row r="34" spans="2:10" x14ac:dyDescent="0.25">
      <c r="B34" s="10" t="s">
        <v>357</v>
      </c>
      <c r="C34" s="4" t="s">
        <v>358</v>
      </c>
      <c r="D34" s="15" t="s">
        <v>583</v>
      </c>
      <c r="E34" s="15" t="s">
        <v>359</v>
      </c>
      <c r="F34" s="4" t="s">
        <v>549</v>
      </c>
      <c r="G34" s="4" t="s">
        <v>360</v>
      </c>
      <c r="H34" s="5" t="s">
        <v>316</v>
      </c>
      <c r="I34" s="5" t="s">
        <v>5</v>
      </c>
      <c r="J34" s="11">
        <v>190990</v>
      </c>
    </row>
    <row r="35" spans="2:10" x14ac:dyDescent="0.25">
      <c r="B35" s="10" t="s">
        <v>395</v>
      </c>
      <c r="C35" s="4" t="s">
        <v>538</v>
      </c>
      <c r="D35" s="15" t="s">
        <v>359</v>
      </c>
      <c r="E35" s="15" t="s">
        <v>359</v>
      </c>
      <c r="F35" s="4" t="s">
        <v>397</v>
      </c>
      <c r="G35" s="4" t="s">
        <v>398</v>
      </c>
      <c r="H35" s="5" t="s">
        <v>60</v>
      </c>
      <c r="I35" s="5" t="s">
        <v>399</v>
      </c>
      <c r="J35" s="11">
        <v>39664</v>
      </c>
    </row>
    <row r="36" spans="2:10" ht="29.25" x14ac:dyDescent="0.25">
      <c r="B36" s="10" t="s">
        <v>370</v>
      </c>
      <c r="C36" s="4" t="s">
        <v>371</v>
      </c>
      <c r="D36" s="15" t="s">
        <v>359</v>
      </c>
      <c r="E36" s="15" t="s">
        <v>359</v>
      </c>
      <c r="F36" s="4" t="s">
        <v>533</v>
      </c>
      <c r="G36" s="4" t="s">
        <v>372</v>
      </c>
      <c r="H36" s="5" t="s">
        <v>4</v>
      </c>
      <c r="I36" s="5" t="s">
        <v>9</v>
      </c>
      <c r="J36" s="11">
        <v>9000</v>
      </c>
    </row>
    <row r="37" spans="2:10" x14ac:dyDescent="0.25">
      <c r="B37" s="10" t="s">
        <v>381</v>
      </c>
      <c r="C37" s="4" t="s">
        <v>371</v>
      </c>
      <c r="D37" s="15" t="s">
        <v>359</v>
      </c>
      <c r="E37" s="15" t="s">
        <v>359</v>
      </c>
      <c r="F37" s="4" t="s">
        <v>376</v>
      </c>
      <c r="G37" s="4" t="s">
        <v>382</v>
      </c>
      <c r="H37" s="5" t="s">
        <v>32</v>
      </c>
      <c r="I37" s="5" t="s">
        <v>9</v>
      </c>
      <c r="J37" s="11">
        <v>34000</v>
      </c>
    </row>
    <row r="38" spans="2:10" ht="57.75" x14ac:dyDescent="0.25">
      <c r="B38" s="10" t="s">
        <v>391</v>
      </c>
      <c r="C38" s="4" t="s">
        <v>539</v>
      </c>
      <c r="D38" s="15" t="s">
        <v>586</v>
      </c>
      <c r="E38" s="15" t="s">
        <v>359</v>
      </c>
      <c r="F38" s="4" t="s">
        <v>548</v>
      </c>
      <c r="G38" s="4" t="s">
        <v>392</v>
      </c>
      <c r="H38" s="5" t="s">
        <v>27</v>
      </c>
      <c r="I38" s="5" t="s">
        <v>5</v>
      </c>
      <c r="J38" s="11">
        <v>149961</v>
      </c>
    </row>
    <row r="39" spans="2:10" ht="57.75" x14ac:dyDescent="0.25">
      <c r="B39" s="10" t="s">
        <v>391</v>
      </c>
      <c r="C39" s="4" t="s">
        <v>539</v>
      </c>
      <c r="D39" s="15" t="s">
        <v>586</v>
      </c>
      <c r="E39" s="15" t="s">
        <v>359</v>
      </c>
      <c r="F39" s="4" t="s">
        <v>548</v>
      </c>
      <c r="G39" s="4" t="s">
        <v>392</v>
      </c>
      <c r="H39" s="5" t="s">
        <v>27</v>
      </c>
      <c r="I39" s="5" t="s">
        <v>5</v>
      </c>
      <c r="J39" s="11">
        <v>199818</v>
      </c>
    </row>
    <row r="40" spans="2:10" ht="29.25" x14ac:dyDescent="0.25">
      <c r="B40" s="10" t="s">
        <v>361</v>
      </c>
      <c r="C40" s="19" t="s">
        <v>541</v>
      </c>
      <c r="D40" s="15" t="s">
        <v>362</v>
      </c>
      <c r="E40" s="15" t="s">
        <v>359</v>
      </c>
      <c r="F40" s="4" t="s">
        <v>533</v>
      </c>
      <c r="G40" s="4" t="s">
        <v>363</v>
      </c>
      <c r="H40" s="5" t="s">
        <v>27</v>
      </c>
      <c r="I40" s="5" t="s">
        <v>364</v>
      </c>
      <c r="J40" s="11">
        <v>153582.16</v>
      </c>
    </row>
    <row r="41" spans="2:10" ht="29.25" x14ac:dyDescent="0.25">
      <c r="B41" s="10" t="s">
        <v>365</v>
      </c>
      <c r="C41" s="4" t="s">
        <v>542</v>
      </c>
      <c r="D41" s="15" t="s">
        <v>362</v>
      </c>
      <c r="E41" s="15" t="s">
        <v>359</v>
      </c>
      <c r="F41" s="4" t="s">
        <v>533</v>
      </c>
      <c r="G41" s="4" t="s">
        <v>366</v>
      </c>
      <c r="H41" s="5" t="s">
        <v>4</v>
      </c>
      <c r="I41" s="5" t="s">
        <v>345</v>
      </c>
      <c r="J41" s="11">
        <v>70000</v>
      </c>
    </row>
    <row r="42" spans="2:10" x14ac:dyDescent="0.25">
      <c r="B42" s="10" t="s">
        <v>375</v>
      </c>
      <c r="C42" s="4" t="s">
        <v>371</v>
      </c>
      <c r="D42" s="15" t="s">
        <v>362</v>
      </c>
      <c r="E42" s="15" t="s">
        <v>359</v>
      </c>
      <c r="F42" s="4" t="s">
        <v>376</v>
      </c>
      <c r="G42" s="4" t="s">
        <v>377</v>
      </c>
      <c r="H42" s="5" t="s">
        <v>4</v>
      </c>
      <c r="I42" s="5" t="s">
        <v>9</v>
      </c>
      <c r="J42" s="11">
        <v>9000</v>
      </c>
    </row>
    <row r="43" spans="2:10" ht="29.25" x14ac:dyDescent="0.25">
      <c r="B43" s="10" t="s">
        <v>361</v>
      </c>
      <c r="C43" s="19" t="s">
        <v>543</v>
      </c>
      <c r="D43" s="15" t="s">
        <v>362</v>
      </c>
      <c r="E43" s="15" t="s">
        <v>359</v>
      </c>
      <c r="F43" s="4" t="s">
        <v>533</v>
      </c>
      <c r="G43" s="4" t="s">
        <v>363</v>
      </c>
      <c r="H43" s="5" t="s">
        <v>27</v>
      </c>
      <c r="I43" s="5" t="s">
        <v>364</v>
      </c>
      <c r="J43" s="11">
        <v>11000</v>
      </c>
    </row>
    <row r="44" spans="2:10" ht="29.25" x14ac:dyDescent="0.25">
      <c r="B44" s="10" t="s">
        <v>386</v>
      </c>
      <c r="C44" s="4" t="s">
        <v>387</v>
      </c>
      <c r="D44" s="15" t="s">
        <v>362</v>
      </c>
      <c r="E44" s="15" t="s">
        <v>359</v>
      </c>
      <c r="F44" s="4" t="s">
        <v>533</v>
      </c>
      <c r="G44" s="4" t="s">
        <v>388</v>
      </c>
      <c r="H44" s="5" t="s">
        <v>4</v>
      </c>
      <c r="I44" s="5" t="s">
        <v>5</v>
      </c>
      <c r="J44" s="11">
        <v>255000</v>
      </c>
    </row>
    <row r="45" spans="2:10" ht="29.25" x14ac:dyDescent="0.25">
      <c r="B45" s="10" t="s">
        <v>389</v>
      </c>
      <c r="C45" s="4" t="s">
        <v>387</v>
      </c>
      <c r="D45" s="15" t="s">
        <v>362</v>
      </c>
      <c r="E45" s="15" t="s">
        <v>359</v>
      </c>
      <c r="F45" s="4" t="s">
        <v>533</v>
      </c>
      <c r="G45" s="4" t="s">
        <v>390</v>
      </c>
      <c r="H45" s="5" t="s">
        <v>4</v>
      </c>
      <c r="I45" s="5" t="s">
        <v>5</v>
      </c>
      <c r="J45" s="11">
        <v>234570</v>
      </c>
    </row>
    <row r="46" spans="2:10" ht="29.25" x14ac:dyDescent="0.25">
      <c r="B46" s="10" t="s">
        <v>393</v>
      </c>
      <c r="C46" s="4" t="s">
        <v>387</v>
      </c>
      <c r="D46" s="15" t="s">
        <v>362</v>
      </c>
      <c r="E46" s="15" t="s">
        <v>359</v>
      </c>
      <c r="F46" s="4" t="s">
        <v>533</v>
      </c>
      <c r="G46" s="4" t="s">
        <v>394</v>
      </c>
      <c r="H46" s="5" t="s">
        <v>4</v>
      </c>
      <c r="I46" s="5" t="s">
        <v>5</v>
      </c>
      <c r="J46" s="11">
        <v>138673</v>
      </c>
    </row>
    <row r="47" spans="2:10" ht="29.25" x14ac:dyDescent="0.25">
      <c r="B47" s="10" t="s">
        <v>400</v>
      </c>
      <c r="C47" s="4" t="s">
        <v>544</v>
      </c>
      <c r="D47" s="15" t="s">
        <v>362</v>
      </c>
      <c r="E47" s="15" t="s">
        <v>359</v>
      </c>
      <c r="F47" s="4" t="s">
        <v>533</v>
      </c>
      <c r="G47" s="4" t="s">
        <v>401</v>
      </c>
      <c r="H47" s="5" t="s">
        <v>4</v>
      </c>
      <c r="I47" s="5" t="s">
        <v>9</v>
      </c>
      <c r="J47" s="11">
        <v>1200</v>
      </c>
    </row>
    <row r="48" spans="2:10" ht="29.25" x14ac:dyDescent="0.25">
      <c r="B48" s="10" t="s">
        <v>400</v>
      </c>
      <c r="C48" s="4" t="s">
        <v>544</v>
      </c>
      <c r="D48" s="15" t="s">
        <v>362</v>
      </c>
      <c r="E48" s="15" t="s">
        <v>359</v>
      </c>
      <c r="F48" s="4" t="s">
        <v>533</v>
      </c>
      <c r="G48" s="4" t="s">
        <v>401</v>
      </c>
      <c r="H48" s="5" t="s">
        <v>4</v>
      </c>
      <c r="I48" s="5" t="s">
        <v>9</v>
      </c>
      <c r="J48" s="11">
        <v>272463</v>
      </c>
    </row>
    <row r="49" spans="2:10" ht="29.25" x14ac:dyDescent="0.25">
      <c r="B49" s="10" t="s">
        <v>402</v>
      </c>
      <c r="C49" s="4" t="s">
        <v>545</v>
      </c>
      <c r="D49" s="15" t="s">
        <v>362</v>
      </c>
      <c r="E49" s="15" t="s">
        <v>359</v>
      </c>
      <c r="F49" s="4" t="s">
        <v>403</v>
      </c>
      <c r="G49" s="4" t="s">
        <v>404</v>
      </c>
      <c r="H49" s="5" t="s">
        <v>60</v>
      </c>
      <c r="I49" s="5" t="s">
        <v>234</v>
      </c>
      <c r="J49" s="11">
        <v>5500</v>
      </c>
    </row>
    <row r="50" spans="2:10" ht="29.25" x14ac:dyDescent="0.25">
      <c r="B50" s="10" t="s">
        <v>405</v>
      </c>
      <c r="C50" s="4" t="s">
        <v>545</v>
      </c>
      <c r="D50" s="15" t="s">
        <v>362</v>
      </c>
      <c r="E50" s="15" t="s">
        <v>359</v>
      </c>
      <c r="F50" s="4" t="s">
        <v>403</v>
      </c>
      <c r="G50" s="4" t="s">
        <v>406</v>
      </c>
      <c r="H50" s="5" t="s">
        <v>60</v>
      </c>
      <c r="I50" s="5" t="s">
        <v>234</v>
      </c>
      <c r="J50" s="11">
        <v>2750</v>
      </c>
    </row>
    <row r="51" spans="2:10" x14ac:dyDescent="0.25">
      <c r="B51" s="10" t="s">
        <v>407</v>
      </c>
      <c r="C51" s="4" t="s">
        <v>408</v>
      </c>
      <c r="D51" s="15" t="s">
        <v>362</v>
      </c>
      <c r="E51" s="15" t="s">
        <v>359</v>
      </c>
      <c r="F51" s="4" t="s">
        <v>403</v>
      </c>
      <c r="G51" s="4" t="s">
        <v>409</v>
      </c>
      <c r="H51" s="5" t="s">
        <v>60</v>
      </c>
      <c r="I51" s="5" t="s">
        <v>234</v>
      </c>
      <c r="J51" s="11">
        <v>10000</v>
      </c>
    </row>
    <row r="52" spans="2:10" ht="29.25" x14ac:dyDescent="0.25">
      <c r="B52" s="10" t="s">
        <v>414</v>
      </c>
      <c r="C52" s="4" t="s">
        <v>415</v>
      </c>
      <c r="D52" s="15" t="s">
        <v>362</v>
      </c>
      <c r="E52" s="15" t="s">
        <v>359</v>
      </c>
      <c r="F52" s="4" t="s">
        <v>416</v>
      </c>
      <c r="G52" s="4" t="s">
        <v>417</v>
      </c>
      <c r="H52" s="5" t="s">
        <v>4</v>
      </c>
      <c r="I52" s="5" t="s">
        <v>9</v>
      </c>
      <c r="J52" s="11" t="s">
        <v>418</v>
      </c>
    </row>
    <row r="53" spans="2:10" ht="29.25" x14ac:dyDescent="0.25">
      <c r="B53" s="10" t="s">
        <v>419</v>
      </c>
      <c r="C53" s="4" t="s">
        <v>420</v>
      </c>
      <c r="D53" s="15" t="s">
        <v>362</v>
      </c>
      <c r="E53" s="15" t="s">
        <v>359</v>
      </c>
      <c r="F53" s="4" t="s">
        <v>30</v>
      </c>
      <c r="G53" s="4" t="s">
        <v>421</v>
      </c>
      <c r="H53" s="5"/>
      <c r="I53" s="5" t="s">
        <v>5</v>
      </c>
      <c r="J53" s="11">
        <v>20000</v>
      </c>
    </row>
    <row r="54" spans="2:10" ht="29.25" x14ac:dyDescent="0.25">
      <c r="B54" s="10" t="s">
        <v>378</v>
      </c>
      <c r="C54" s="4" t="s">
        <v>546</v>
      </c>
      <c r="D54" s="15" t="s">
        <v>379</v>
      </c>
      <c r="E54" s="15" t="s">
        <v>359</v>
      </c>
      <c r="F54" s="4" t="s">
        <v>533</v>
      </c>
      <c r="G54" s="4" t="s">
        <v>380</v>
      </c>
      <c r="H54" s="5" t="s">
        <v>4</v>
      </c>
      <c r="I54" s="12" t="s">
        <v>5</v>
      </c>
      <c r="J54" s="11">
        <v>162510</v>
      </c>
    </row>
    <row r="55" spans="2:10" ht="29.25" x14ac:dyDescent="0.25">
      <c r="B55" s="10" t="s">
        <v>367</v>
      </c>
      <c r="C55" s="4" t="s">
        <v>547</v>
      </c>
      <c r="D55" s="15" t="s">
        <v>368</v>
      </c>
      <c r="E55" s="15" t="s">
        <v>359</v>
      </c>
      <c r="F55" s="4" t="s">
        <v>533</v>
      </c>
      <c r="G55" s="4" t="s">
        <v>369</v>
      </c>
      <c r="H55" s="5" t="s">
        <v>4</v>
      </c>
      <c r="I55" s="5" t="s">
        <v>5</v>
      </c>
      <c r="J55" s="11">
        <v>51021</v>
      </c>
    </row>
    <row r="56" spans="2:10" ht="29.25" x14ac:dyDescent="0.25">
      <c r="B56" s="10" t="s">
        <v>367</v>
      </c>
      <c r="C56" s="4" t="s">
        <v>547</v>
      </c>
      <c r="D56" s="15" t="s">
        <v>368</v>
      </c>
      <c r="E56" s="15" t="s">
        <v>359</v>
      </c>
      <c r="F56" s="4" t="s">
        <v>533</v>
      </c>
      <c r="G56" s="4" t="s">
        <v>369</v>
      </c>
      <c r="H56" s="5" t="s">
        <v>4</v>
      </c>
      <c r="I56" s="5" t="s">
        <v>5</v>
      </c>
      <c r="J56" s="11">
        <v>283650</v>
      </c>
    </row>
    <row r="57" spans="2:10" x14ac:dyDescent="0.25">
      <c r="B57" s="31" t="s">
        <v>559</v>
      </c>
      <c r="C57" s="32"/>
      <c r="D57" s="32"/>
      <c r="E57" s="32"/>
      <c r="F57" s="32"/>
      <c r="G57" s="32"/>
      <c r="H57" s="35" t="s">
        <v>582</v>
      </c>
      <c r="I57" s="35"/>
      <c r="J57" s="36">
        <f>SUM(J60:J73)</f>
        <v>906201</v>
      </c>
    </row>
    <row r="58" spans="2:10" x14ac:dyDescent="0.25">
      <c r="B58" s="33"/>
      <c r="C58" s="34"/>
      <c r="D58" s="34"/>
      <c r="E58" s="34"/>
      <c r="F58" s="34"/>
      <c r="G58" s="34"/>
      <c r="H58" s="35"/>
      <c r="I58" s="35"/>
      <c r="J58" s="37"/>
    </row>
    <row r="59" spans="2:10" ht="29.25" x14ac:dyDescent="0.25">
      <c r="B59" s="7" t="s">
        <v>560</v>
      </c>
      <c r="C59" s="7" t="s">
        <v>561</v>
      </c>
      <c r="D59" s="7" t="s">
        <v>562</v>
      </c>
      <c r="E59" s="7" t="s">
        <v>581</v>
      </c>
      <c r="F59" s="7" t="s">
        <v>563</v>
      </c>
      <c r="G59" s="7" t="s">
        <v>564</v>
      </c>
      <c r="H59" s="7" t="s">
        <v>565</v>
      </c>
      <c r="I59" s="8" t="s">
        <v>566</v>
      </c>
      <c r="J59" s="9" t="s">
        <v>567</v>
      </c>
    </row>
    <row r="60" spans="2:10" ht="29.25" x14ac:dyDescent="0.25">
      <c r="B60" s="10" t="s">
        <v>45</v>
      </c>
      <c r="C60" s="4" t="s">
        <v>485</v>
      </c>
      <c r="D60" s="15" t="s">
        <v>46</v>
      </c>
      <c r="E60" s="15" t="s">
        <v>36</v>
      </c>
      <c r="F60" s="4" t="s">
        <v>47</v>
      </c>
      <c r="G60" s="4" t="s">
        <v>48</v>
      </c>
      <c r="H60" s="5" t="s">
        <v>4</v>
      </c>
      <c r="I60" s="5" t="s">
        <v>9</v>
      </c>
      <c r="J60" s="11">
        <v>84687</v>
      </c>
    </row>
    <row r="61" spans="2:10" ht="57.75" x14ac:dyDescent="0.25">
      <c r="B61" s="10" t="s">
        <v>75</v>
      </c>
      <c r="C61" s="4" t="s">
        <v>485</v>
      </c>
      <c r="D61" s="15" t="s">
        <v>46</v>
      </c>
      <c r="E61" s="15" t="s">
        <v>36</v>
      </c>
      <c r="F61" s="4" t="s">
        <v>2</v>
      </c>
      <c r="G61" s="4" t="s">
        <v>76</v>
      </c>
      <c r="H61" s="5" t="s">
        <v>4</v>
      </c>
      <c r="I61" s="5" t="s">
        <v>9</v>
      </c>
      <c r="J61" s="11">
        <v>7131</v>
      </c>
    </row>
    <row r="62" spans="2:10" x14ac:dyDescent="0.25">
      <c r="B62" s="10" t="s">
        <v>55</v>
      </c>
      <c r="C62" s="16" t="s">
        <v>56</v>
      </c>
      <c r="D62" s="15" t="s">
        <v>57</v>
      </c>
      <c r="E62" s="15" t="s">
        <v>36</v>
      </c>
      <c r="F62" s="16" t="s">
        <v>58</v>
      </c>
      <c r="G62" s="16" t="s">
        <v>59</v>
      </c>
      <c r="H62" s="12" t="s">
        <v>60</v>
      </c>
      <c r="I62" s="12" t="s">
        <v>15</v>
      </c>
      <c r="J62" s="11">
        <v>1921</v>
      </c>
    </row>
    <row r="63" spans="2:10" ht="29.25" x14ac:dyDescent="0.25">
      <c r="B63" s="10" t="s">
        <v>38</v>
      </c>
      <c r="C63" s="4" t="s">
        <v>486</v>
      </c>
      <c r="D63" s="15" t="s">
        <v>39</v>
      </c>
      <c r="E63" s="15" t="s">
        <v>36</v>
      </c>
      <c r="F63" s="4" t="s">
        <v>483</v>
      </c>
      <c r="G63" s="4" t="s">
        <v>40</v>
      </c>
      <c r="H63" s="5" t="s">
        <v>4</v>
      </c>
      <c r="I63" s="5" t="s">
        <v>9</v>
      </c>
      <c r="J63" s="11">
        <v>45928</v>
      </c>
    </row>
    <row r="64" spans="2:10" x14ac:dyDescent="0.25">
      <c r="B64" s="10" t="s">
        <v>66</v>
      </c>
      <c r="C64" s="4" t="s">
        <v>67</v>
      </c>
      <c r="D64" s="15" t="s">
        <v>39</v>
      </c>
      <c r="E64" s="15" t="s">
        <v>36</v>
      </c>
      <c r="F64" s="4" t="s">
        <v>68</v>
      </c>
      <c r="G64" s="4" t="s">
        <v>69</v>
      </c>
      <c r="H64" s="5" t="s">
        <v>70</v>
      </c>
      <c r="I64" s="12" t="s">
        <v>5</v>
      </c>
      <c r="J64" s="11">
        <v>17000</v>
      </c>
    </row>
    <row r="65" spans="2:10" x14ac:dyDescent="0.25">
      <c r="B65" s="10" t="s">
        <v>61</v>
      </c>
      <c r="C65" s="4" t="s">
        <v>62</v>
      </c>
      <c r="D65" s="15" t="s">
        <v>63</v>
      </c>
      <c r="E65" s="15" t="s">
        <v>36</v>
      </c>
      <c r="F65" s="4" t="s">
        <v>64</v>
      </c>
      <c r="G65" s="4" t="s">
        <v>65</v>
      </c>
      <c r="H65" s="5" t="s">
        <v>32</v>
      </c>
      <c r="I65" s="5" t="s">
        <v>9</v>
      </c>
      <c r="J65" s="11">
        <v>79192</v>
      </c>
    </row>
    <row r="66" spans="2:10" ht="43.5" x14ac:dyDescent="0.25">
      <c r="B66" s="10" t="s">
        <v>77</v>
      </c>
      <c r="C66" s="4" t="s">
        <v>487</v>
      </c>
      <c r="D66" s="15" t="s">
        <v>63</v>
      </c>
      <c r="E66" s="15" t="s">
        <v>36</v>
      </c>
      <c r="F66" s="4" t="s">
        <v>201</v>
      </c>
      <c r="G66" s="4" t="s">
        <v>65</v>
      </c>
      <c r="H66" s="5" t="s">
        <v>4</v>
      </c>
      <c r="I66" s="5" t="s">
        <v>78</v>
      </c>
      <c r="J66" s="11">
        <v>32811</v>
      </c>
    </row>
    <row r="67" spans="2:10" ht="43.5" x14ac:dyDescent="0.25">
      <c r="B67" s="10" t="s">
        <v>77</v>
      </c>
      <c r="C67" s="4" t="s">
        <v>487</v>
      </c>
      <c r="D67" s="15" t="s">
        <v>63</v>
      </c>
      <c r="E67" s="15" t="s">
        <v>36</v>
      </c>
      <c r="F67" s="4" t="s">
        <v>201</v>
      </c>
      <c r="G67" s="4" t="s">
        <v>65</v>
      </c>
      <c r="H67" s="5" t="s">
        <v>4</v>
      </c>
      <c r="I67" s="5" t="s">
        <v>78</v>
      </c>
      <c r="J67" s="11">
        <v>33811</v>
      </c>
    </row>
    <row r="68" spans="2:10" ht="29.25" x14ac:dyDescent="0.25">
      <c r="B68" s="10" t="s">
        <v>71</v>
      </c>
      <c r="C68" s="4" t="s">
        <v>72</v>
      </c>
      <c r="D68" s="15" t="s">
        <v>73</v>
      </c>
      <c r="E68" s="15" t="s">
        <v>36</v>
      </c>
      <c r="F68" s="4" t="s">
        <v>483</v>
      </c>
      <c r="G68" s="4" t="s">
        <v>74</v>
      </c>
      <c r="H68" s="5" t="s">
        <v>4</v>
      </c>
      <c r="I68" s="5" t="s">
        <v>5</v>
      </c>
      <c r="J68" s="11">
        <v>28516</v>
      </c>
    </row>
    <row r="69" spans="2:10" ht="29.25" x14ac:dyDescent="0.25">
      <c r="B69" s="10" t="s">
        <v>33</v>
      </c>
      <c r="C69" s="4" t="s">
        <v>34</v>
      </c>
      <c r="D69" s="15" t="s">
        <v>35</v>
      </c>
      <c r="E69" s="15" t="s">
        <v>36</v>
      </c>
      <c r="F69" s="4" t="s">
        <v>483</v>
      </c>
      <c r="G69" s="4" t="s">
        <v>37</v>
      </c>
      <c r="H69" s="5" t="s">
        <v>4</v>
      </c>
      <c r="I69" s="14" t="s">
        <v>5</v>
      </c>
      <c r="J69" s="11">
        <v>57078</v>
      </c>
    </row>
    <row r="70" spans="2:10" x14ac:dyDescent="0.25">
      <c r="B70" s="10" t="s">
        <v>41</v>
      </c>
      <c r="C70" s="19" t="s">
        <v>42</v>
      </c>
      <c r="D70" s="15" t="s">
        <v>35</v>
      </c>
      <c r="E70" s="15" t="s">
        <v>36</v>
      </c>
      <c r="F70" s="4" t="s">
        <v>43</v>
      </c>
      <c r="G70" s="4" t="s">
        <v>44</v>
      </c>
      <c r="H70" s="5" t="s">
        <v>4</v>
      </c>
      <c r="I70" s="5" t="s">
        <v>9</v>
      </c>
      <c r="J70" s="11">
        <v>131000</v>
      </c>
    </row>
    <row r="71" spans="2:10" ht="29.25" x14ac:dyDescent="0.25">
      <c r="B71" s="10" t="s">
        <v>49</v>
      </c>
      <c r="C71" s="4" t="s">
        <v>488</v>
      </c>
      <c r="D71" s="15" t="s">
        <v>35</v>
      </c>
      <c r="E71" s="15" t="s">
        <v>36</v>
      </c>
      <c r="F71" s="4" t="s">
        <v>491</v>
      </c>
      <c r="G71" s="4" t="s">
        <v>50</v>
      </c>
      <c r="H71" s="5" t="s">
        <v>27</v>
      </c>
      <c r="I71" s="5" t="s">
        <v>5</v>
      </c>
      <c r="J71" s="11">
        <v>191907</v>
      </c>
    </row>
    <row r="72" spans="2:10" ht="29.25" x14ac:dyDescent="0.25">
      <c r="B72" s="10" t="s">
        <v>79</v>
      </c>
      <c r="C72" s="20" t="s">
        <v>489</v>
      </c>
      <c r="D72" s="15" t="s">
        <v>35</v>
      </c>
      <c r="E72" s="15" t="s">
        <v>36</v>
      </c>
      <c r="F72" s="4" t="s">
        <v>492</v>
      </c>
      <c r="G72" s="4" t="s">
        <v>80</v>
      </c>
      <c r="H72" s="5" t="s">
        <v>4</v>
      </c>
      <c r="I72" s="5" t="s">
        <v>5</v>
      </c>
      <c r="J72" s="11">
        <v>149843</v>
      </c>
    </row>
    <row r="73" spans="2:10" ht="29.25" x14ac:dyDescent="0.25">
      <c r="B73" s="10" t="s">
        <v>51</v>
      </c>
      <c r="C73" s="4" t="s">
        <v>490</v>
      </c>
      <c r="D73" s="15" t="s">
        <v>52</v>
      </c>
      <c r="E73" s="15" t="s">
        <v>53</v>
      </c>
      <c r="F73" s="4" t="s">
        <v>493</v>
      </c>
      <c r="G73" s="4" t="s">
        <v>54</v>
      </c>
      <c r="H73" s="5" t="s">
        <v>27</v>
      </c>
      <c r="I73" s="5" t="s">
        <v>9</v>
      </c>
      <c r="J73" s="11">
        <v>45376</v>
      </c>
    </row>
    <row r="74" spans="2:10" x14ac:dyDescent="0.25">
      <c r="B74" s="38" t="s">
        <v>571</v>
      </c>
      <c r="C74" s="38"/>
      <c r="D74" s="38"/>
      <c r="E74" s="38"/>
      <c r="F74" s="38"/>
      <c r="G74" s="38"/>
      <c r="H74" s="35" t="s">
        <v>582</v>
      </c>
      <c r="I74" s="35"/>
      <c r="J74" s="39">
        <f>SUM(J77:J88)</f>
        <v>446484.55</v>
      </c>
    </row>
    <row r="75" spans="2:10" x14ac:dyDescent="0.25">
      <c r="B75" s="38"/>
      <c r="C75" s="38"/>
      <c r="D75" s="38"/>
      <c r="E75" s="38"/>
      <c r="F75" s="38"/>
      <c r="G75" s="38"/>
      <c r="H75" s="35"/>
      <c r="I75" s="35"/>
      <c r="J75" s="40"/>
    </row>
    <row r="76" spans="2:10" ht="29.25" x14ac:dyDescent="0.25">
      <c r="B76" s="7" t="s">
        <v>560</v>
      </c>
      <c r="C76" s="7" t="s">
        <v>561</v>
      </c>
      <c r="D76" s="7" t="s">
        <v>562</v>
      </c>
      <c r="E76" s="7" t="s">
        <v>581</v>
      </c>
      <c r="F76" s="7" t="s">
        <v>563</v>
      </c>
      <c r="G76" s="7" t="s">
        <v>564</v>
      </c>
      <c r="H76" s="7" t="s">
        <v>565</v>
      </c>
      <c r="I76" s="8" t="s">
        <v>566</v>
      </c>
      <c r="J76" s="9" t="s">
        <v>567</v>
      </c>
    </row>
    <row r="77" spans="2:10" ht="29.25" x14ac:dyDescent="0.25">
      <c r="B77" s="10" t="s">
        <v>87</v>
      </c>
      <c r="C77" s="4" t="s">
        <v>494</v>
      </c>
      <c r="D77" s="15" t="s">
        <v>88</v>
      </c>
      <c r="E77" s="15" t="s">
        <v>84</v>
      </c>
      <c r="F77" s="4" t="s">
        <v>498</v>
      </c>
      <c r="G77" s="4" t="s">
        <v>89</v>
      </c>
      <c r="H77" s="5" t="s">
        <v>27</v>
      </c>
      <c r="I77" s="5" t="s">
        <v>15</v>
      </c>
      <c r="J77" s="11">
        <v>90000</v>
      </c>
    </row>
    <row r="78" spans="2:10" ht="29.25" x14ac:dyDescent="0.25">
      <c r="B78" s="10" t="s">
        <v>87</v>
      </c>
      <c r="C78" s="4" t="s">
        <v>494</v>
      </c>
      <c r="D78" s="15" t="s">
        <v>88</v>
      </c>
      <c r="E78" s="15" t="s">
        <v>84</v>
      </c>
      <c r="F78" s="4" t="s">
        <v>498</v>
      </c>
      <c r="G78" s="4" t="s">
        <v>89</v>
      </c>
      <c r="H78" s="5" t="s">
        <v>27</v>
      </c>
      <c r="I78" s="5" t="s">
        <v>15</v>
      </c>
      <c r="J78" s="11">
        <v>28250</v>
      </c>
    </row>
    <row r="79" spans="2:10" ht="43.5" x14ac:dyDescent="0.25">
      <c r="B79" s="10" t="s">
        <v>90</v>
      </c>
      <c r="C79" s="4" t="s">
        <v>495</v>
      </c>
      <c r="D79" s="15" t="s">
        <v>88</v>
      </c>
      <c r="E79" s="15" t="s">
        <v>84</v>
      </c>
      <c r="F79" s="4" t="s">
        <v>91</v>
      </c>
      <c r="G79" s="4" t="s">
        <v>92</v>
      </c>
      <c r="H79" s="5" t="s">
        <v>4</v>
      </c>
      <c r="I79" s="5" t="s">
        <v>15</v>
      </c>
      <c r="J79" s="11">
        <v>2551.09</v>
      </c>
    </row>
    <row r="80" spans="2:10" ht="29.25" x14ac:dyDescent="0.25">
      <c r="B80" s="10" t="s">
        <v>98</v>
      </c>
      <c r="C80" s="4" t="s">
        <v>99</v>
      </c>
      <c r="D80" s="15" t="s">
        <v>88</v>
      </c>
      <c r="E80" s="15" t="s">
        <v>84</v>
      </c>
      <c r="F80" s="4" t="s">
        <v>100</v>
      </c>
      <c r="G80" s="4" t="s">
        <v>101</v>
      </c>
      <c r="H80" s="5" t="s">
        <v>4</v>
      </c>
      <c r="I80" s="5" t="s">
        <v>102</v>
      </c>
      <c r="J80" s="11">
        <v>173598</v>
      </c>
    </row>
    <row r="81" spans="2:10" ht="29.25" x14ac:dyDescent="0.25">
      <c r="B81" s="10" t="s">
        <v>103</v>
      </c>
      <c r="C81" s="4" t="s">
        <v>496</v>
      </c>
      <c r="D81" s="15" t="s">
        <v>88</v>
      </c>
      <c r="E81" s="15" t="s">
        <v>84</v>
      </c>
      <c r="F81" s="4" t="s">
        <v>104</v>
      </c>
      <c r="G81" s="4" t="s">
        <v>105</v>
      </c>
      <c r="H81" s="5" t="s">
        <v>21</v>
      </c>
      <c r="I81" s="5" t="s">
        <v>102</v>
      </c>
      <c r="J81" s="11">
        <v>9727</v>
      </c>
    </row>
    <row r="82" spans="2:10" ht="29.25" x14ac:dyDescent="0.25">
      <c r="B82" s="10" t="s">
        <v>106</v>
      </c>
      <c r="C82" s="4" t="s">
        <v>497</v>
      </c>
      <c r="D82" s="15" t="s">
        <v>88</v>
      </c>
      <c r="E82" s="15" t="s">
        <v>84</v>
      </c>
      <c r="F82" s="4" t="s">
        <v>499</v>
      </c>
      <c r="G82" s="4" t="s">
        <v>107</v>
      </c>
      <c r="H82" s="5"/>
      <c r="I82" s="5" t="s">
        <v>15</v>
      </c>
      <c r="J82" s="11">
        <v>1808.43</v>
      </c>
    </row>
    <row r="83" spans="2:10" ht="29.25" x14ac:dyDescent="0.25">
      <c r="B83" s="10" t="s">
        <v>116</v>
      </c>
      <c r="C83" s="4" t="s">
        <v>117</v>
      </c>
      <c r="D83" s="15" t="s">
        <v>88</v>
      </c>
      <c r="E83" s="15" t="s">
        <v>84</v>
      </c>
      <c r="F83" s="4" t="s">
        <v>118</v>
      </c>
      <c r="G83" s="4" t="s">
        <v>119</v>
      </c>
      <c r="H83" s="5" t="s">
        <v>4</v>
      </c>
      <c r="I83" s="5" t="s">
        <v>15</v>
      </c>
      <c r="J83" s="11">
        <v>4998.03</v>
      </c>
    </row>
    <row r="84" spans="2:10" x14ac:dyDescent="0.25">
      <c r="B84" s="10" t="s">
        <v>93</v>
      </c>
      <c r="C84" s="4" t="s">
        <v>94</v>
      </c>
      <c r="D84" s="15" t="s">
        <v>95</v>
      </c>
      <c r="E84" s="15" t="s">
        <v>84</v>
      </c>
      <c r="F84" s="4" t="s">
        <v>96</v>
      </c>
      <c r="G84" s="4" t="s">
        <v>97</v>
      </c>
      <c r="H84" s="5" t="s">
        <v>4</v>
      </c>
      <c r="I84" s="5" t="s">
        <v>15</v>
      </c>
      <c r="J84" s="11">
        <v>11431</v>
      </c>
    </row>
    <row r="85" spans="2:10" ht="43.5" x14ac:dyDescent="0.25">
      <c r="B85" s="10" t="s">
        <v>120</v>
      </c>
      <c r="C85" s="4" t="s">
        <v>94</v>
      </c>
      <c r="D85" s="15" t="s">
        <v>95</v>
      </c>
      <c r="E85" s="15" t="s">
        <v>84</v>
      </c>
      <c r="F85" s="4" t="s">
        <v>121</v>
      </c>
      <c r="G85" s="4" t="s">
        <v>122</v>
      </c>
      <c r="H85" s="5" t="s">
        <v>4</v>
      </c>
      <c r="I85" s="5" t="s">
        <v>15</v>
      </c>
      <c r="J85" s="11">
        <v>18688</v>
      </c>
    </row>
    <row r="86" spans="2:10" x14ac:dyDescent="0.25">
      <c r="B86" s="10" t="s">
        <v>81</v>
      </c>
      <c r="C86" s="4" t="s">
        <v>82</v>
      </c>
      <c r="D86" s="15" t="s">
        <v>83</v>
      </c>
      <c r="E86" s="15" t="s">
        <v>84</v>
      </c>
      <c r="F86" s="4" t="s">
        <v>85</v>
      </c>
      <c r="G86" s="4" t="s">
        <v>86</v>
      </c>
      <c r="H86" s="5" t="s">
        <v>4</v>
      </c>
      <c r="I86" s="5" t="s">
        <v>9</v>
      </c>
      <c r="J86" s="11">
        <v>4800</v>
      </c>
    </row>
    <row r="87" spans="2:10" x14ac:dyDescent="0.25">
      <c r="B87" s="10" t="s">
        <v>112</v>
      </c>
      <c r="C87" s="4" t="s">
        <v>113</v>
      </c>
      <c r="D87" s="15" t="s">
        <v>114</v>
      </c>
      <c r="E87" s="15" t="s">
        <v>84</v>
      </c>
      <c r="F87" s="4" t="s">
        <v>500</v>
      </c>
      <c r="G87" s="4" t="s">
        <v>115</v>
      </c>
      <c r="H87" s="5"/>
      <c r="I87" s="5" t="s">
        <v>9</v>
      </c>
      <c r="J87" s="11">
        <v>41450</v>
      </c>
    </row>
    <row r="88" spans="2:10" ht="29.25" x14ac:dyDescent="0.25">
      <c r="B88" s="10" t="s">
        <v>108</v>
      </c>
      <c r="C88" s="4" t="s">
        <v>109</v>
      </c>
      <c r="D88" s="15" t="s">
        <v>587</v>
      </c>
      <c r="E88" s="15" t="s">
        <v>84</v>
      </c>
      <c r="F88" s="4" t="s">
        <v>110</v>
      </c>
      <c r="G88" s="4" t="s">
        <v>111</v>
      </c>
      <c r="H88" s="5" t="s">
        <v>32</v>
      </c>
      <c r="I88" s="5" t="s">
        <v>15</v>
      </c>
      <c r="J88" s="11">
        <v>59183</v>
      </c>
    </row>
    <row r="89" spans="2:10" x14ac:dyDescent="0.25">
      <c r="B89" s="31" t="s">
        <v>572</v>
      </c>
      <c r="C89" s="32"/>
      <c r="D89" s="32"/>
      <c r="E89" s="32"/>
      <c r="F89" s="32"/>
      <c r="G89" s="32"/>
      <c r="H89" s="35" t="s">
        <v>582</v>
      </c>
      <c r="I89" s="35"/>
      <c r="J89" s="36">
        <f>SUM(J92:J151)</f>
        <v>3043362.38</v>
      </c>
    </row>
    <row r="90" spans="2:10" x14ac:dyDescent="0.25">
      <c r="B90" s="33"/>
      <c r="C90" s="34"/>
      <c r="D90" s="34"/>
      <c r="E90" s="34"/>
      <c r="F90" s="34"/>
      <c r="G90" s="34"/>
      <c r="H90" s="35"/>
      <c r="I90" s="35"/>
      <c r="J90" s="37"/>
    </row>
    <row r="91" spans="2:10" ht="29.25" x14ac:dyDescent="0.25">
      <c r="B91" s="7" t="s">
        <v>560</v>
      </c>
      <c r="C91" s="7" t="s">
        <v>561</v>
      </c>
      <c r="D91" s="7" t="s">
        <v>562</v>
      </c>
      <c r="E91" s="7" t="s">
        <v>581</v>
      </c>
      <c r="F91" s="7" t="s">
        <v>563</v>
      </c>
      <c r="G91" s="7" t="s">
        <v>564</v>
      </c>
      <c r="H91" s="7" t="s">
        <v>565</v>
      </c>
      <c r="I91" s="8" t="s">
        <v>566</v>
      </c>
      <c r="J91" s="9" t="s">
        <v>567</v>
      </c>
    </row>
    <row r="92" spans="2:10" ht="29.25" x14ac:dyDescent="0.25">
      <c r="B92" s="10" t="s">
        <v>192</v>
      </c>
      <c r="C92" s="4" t="s">
        <v>193</v>
      </c>
      <c r="D92" s="15" t="s">
        <v>194</v>
      </c>
      <c r="E92" s="15" t="s">
        <v>125</v>
      </c>
      <c r="F92" s="4" t="s">
        <v>517</v>
      </c>
      <c r="G92" s="4" t="s">
        <v>195</v>
      </c>
      <c r="H92" s="5" t="s">
        <v>4</v>
      </c>
      <c r="I92" s="5" t="s">
        <v>9</v>
      </c>
      <c r="J92" s="11">
        <v>67723</v>
      </c>
    </row>
    <row r="93" spans="2:10" x14ac:dyDescent="0.25">
      <c r="B93" s="10" t="s">
        <v>290</v>
      </c>
      <c r="C93" s="4" t="s">
        <v>291</v>
      </c>
      <c r="D93" s="15" t="s">
        <v>194</v>
      </c>
      <c r="E93" s="15" t="s">
        <v>125</v>
      </c>
      <c r="F93" s="4" t="s">
        <v>292</v>
      </c>
      <c r="G93" s="4" t="s">
        <v>293</v>
      </c>
      <c r="H93" s="5"/>
      <c r="I93" s="5" t="s">
        <v>294</v>
      </c>
      <c r="J93" s="11">
        <v>3000</v>
      </c>
    </row>
    <row r="94" spans="2:10" x14ac:dyDescent="0.25">
      <c r="B94" s="10" t="s">
        <v>128</v>
      </c>
      <c r="C94" s="4" t="s">
        <v>129</v>
      </c>
      <c r="D94" s="15" t="s">
        <v>130</v>
      </c>
      <c r="E94" s="15" t="s">
        <v>125</v>
      </c>
      <c r="F94" s="4" t="s">
        <v>249</v>
      </c>
      <c r="G94" s="4" t="s">
        <v>131</v>
      </c>
      <c r="H94" s="5" t="s">
        <v>27</v>
      </c>
      <c r="I94" s="5" t="s">
        <v>15</v>
      </c>
      <c r="J94" s="11">
        <v>196142</v>
      </c>
    </row>
    <row r="95" spans="2:10" x14ac:dyDescent="0.25">
      <c r="B95" s="10" t="s">
        <v>132</v>
      </c>
      <c r="C95" s="4" t="s">
        <v>133</v>
      </c>
      <c r="D95" s="15" t="s">
        <v>130</v>
      </c>
      <c r="E95" s="15" t="s">
        <v>125</v>
      </c>
      <c r="F95" s="4" t="s">
        <v>228</v>
      </c>
      <c r="G95" s="4" t="s">
        <v>134</v>
      </c>
      <c r="H95" s="5" t="s">
        <v>4</v>
      </c>
      <c r="I95" s="5" t="s">
        <v>15</v>
      </c>
      <c r="J95" s="11">
        <v>45851</v>
      </c>
    </row>
    <row r="96" spans="2:10" ht="29.25" x14ac:dyDescent="0.25">
      <c r="B96" s="10" t="s">
        <v>144</v>
      </c>
      <c r="C96" s="4" t="s">
        <v>145</v>
      </c>
      <c r="D96" s="15" t="s">
        <v>130</v>
      </c>
      <c r="E96" s="15" t="s">
        <v>125</v>
      </c>
      <c r="F96" s="4" t="s">
        <v>518</v>
      </c>
      <c r="G96" s="4" t="s">
        <v>146</v>
      </c>
      <c r="H96" s="5" t="s">
        <v>27</v>
      </c>
      <c r="I96" s="5" t="s">
        <v>143</v>
      </c>
      <c r="J96" s="11">
        <v>9220</v>
      </c>
    </row>
    <row r="97" spans="2:10" x14ac:dyDescent="0.25">
      <c r="B97" s="10" t="s">
        <v>149</v>
      </c>
      <c r="C97" s="4" t="s">
        <v>150</v>
      </c>
      <c r="D97" s="15" t="s">
        <v>130</v>
      </c>
      <c r="E97" s="15" t="s">
        <v>125</v>
      </c>
      <c r="F97" s="4" t="s">
        <v>228</v>
      </c>
      <c r="G97" s="4" t="s">
        <v>151</v>
      </c>
      <c r="H97" s="5" t="s">
        <v>4</v>
      </c>
      <c r="I97" s="5" t="s">
        <v>15</v>
      </c>
      <c r="J97" s="11">
        <v>16966</v>
      </c>
    </row>
    <row r="98" spans="2:10" ht="29.25" x14ac:dyDescent="0.25">
      <c r="B98" s="10" t="s">
        <v>177</v>
      </c>
      <c r="C98" s="4" t="s">
        <v>508</v>
      </c>
      <c r="D98" s="15" t="s">
        <v>130</v>
      </c>
      <c r="E98" s="15" t="s">
        <v>125</v>
      </c>
      <c r="F98" s="4" t="s">
        <v>519</v>
      </c>
      <c r="G98" s="4" t="s">
        <v>178</v>
      </c>
      <c r="H98" s="5" t="s">
        <v>4</v>
      </c>
      <c r="I98" s="5" t="s">
        <v>15</v>
      </c>
      <c r="J98" s="11">
        <v>2538.5500000000002</v>
      </c>
    </row>
    <row r="99" spans="2:10" x14ac:dyDescent="0.25">
      <c r="B99" s="10" t="s">
        <v>219</v>
      </c>
      <c r="C99" s="4" t="s">
        <v>220</v>
      </c>
      <c r="D99" s="15" t="s">
        <v>130</v>
      </c>
      <c r="E99" s="15" t="s">
        <v>125</v>
      </c>
      <c r="F99" s="4" t="s">
        <v>221</v>
      </c>
      <c r="G99" s="4" t="s">
        <v>222</v>
      </c>
      <c r="H99" s="5" t="s">
        <v>60</v>
      </c>
      <c r="I99" s="5" t="s">
        <v>15</v>
      </c>
      <c r="J99" s="11">
        <v>18335</v>
      </c>
    </row>
    <row r="100" spans="2:10" ht="29.25" x14ac:dyDescent="0.25">
      <c r="B100" s="10" t="s">
        <v>225</v>
      </c>
      <c r="C100" s="4" t="s">
        <v>511</v>
      </c>
      <c r="D100" s="15" t="s">
        <v>130</v>
      </c>
      <c r="E100" s="15" t="s">
        <v>125</v>
      </c>
      <c r="F100" s="4" t="s">
        <v>520</v>
      </c>
      <c r="G100" s="4" t="s">
        <v>226</v>
      </c>
      <c r="H100" s="5" t="s">
        <v>27</v>
      </c>
      <c r="I100" s="5" t="s">
        <v>15</v>
      </c>
      <c r="J100" s="11">
        <v>5000</v>
      </c>
    </row>
    <row r="101" spans="2:10" x14ac:dyDescent="0.25">
      <c r="B101" s="10" t="s">
        <v>227</v>
      </c>
      <c r="C101" s="4" t="s">
        <v>150</v>
      </c>
      <c r="D101" s="15" t="s">
        <v>130</v>
      </c>
      <c r="E101" s="15" t="s">
        <v>125</v>
      </c>
      <c r="F101" s="4" t="s">
        <v>228</v>
      </c>
      <c r="G101" s="4" t="s">
        <v>229</v>
      </c>
      <c r="H101" s="5" t="s">
        <v>4</v>
      </c>
      <c r="I101" s="5" t="s">
        <v>15</v>
      </c>
      <c r="J101" s="11">
        <v>5000</v>
      </c>
    </row>
    <row r="102" spans="2:10" ht="29.25" x14ac:dyDescent="0.25">
      <c r="B102" s="10" t="s">
        <v>239</v>
      </c>
      <c r="C102" s="4" t="s">
        <v>129</v>
      </c>
      <c r="D102" s="15" t="s">
        <v>130</v>
      </c>
      <c r="E102" s="15" t="s">
        <v>125</v>
      </c>
      <c r="F102" s="4" t="s">
        <v>240</v>
      </c>
      <c r="G102" s="4" t="s">
        <v>241</v>
      </c>
      <c r="H102" s="5" t="s">
        <v>21</v>
      </c>
      <c r="I102" s="5" t="s">
        <v>15</v>
      </c>
      <c r="J102" s="11">
        <v>35000</v>
      </c>
    </row>
    <row r="103" spans="2:10" ht="29.25" x14ac:dyDescent="0.25">
      <c r="B103" s="10" t="s">
        <v>248</v>
      </c>
      <c r="C103" s="4" t="s">
        <v>129</v>
      </c>
      <c r="D103" s="15" t="s">
        <v>130</v>
      </c>
      <c r="E103" s="15" t="s">
        <v>125</v>
      </c>
      <c r="F103" s="4" t="s">
        <v>249</v>
      </c>
      <c r="G103" s="4" t="s">
        <v>250</v>
      </c>
      <c r="H103" s="5" t="s">
        <v>27</v>
      </c>
      <c r="I103" s="5" t="s">
        <v>15</v>
      </c>
      <c r="J103" s="11">
        <v>243567</v>
      </c>
    </row>
    <row r="104" spans="2:10" x14ac:dyDescent="0.25">
      <c r="B104" s="10" t="s">
        <v>272</v>
      </c>
      <c r="C104" s="4" t="s">
        <v>273</v>
      </c>
      <c r="D104" s="15" t="s">
        <v>130</v>
      </c>
      <c r="E104" s="15" t="s">
        <v>125</v>
      </c>
      <c r="F104" s="4" t="s">
        <v>274</v>
      </c>
      <c r="G104" s="4" t="s">
        <v>275</v>
      </c>
      <c r="H104" s="5"/>
      <c r="I104" s="5" t="s">
        <v>15</v>
      </c>
      <c r="J104" s="11">
        <v>2500</v>
      </c>
    </row>
    <row r="105" spans="2:10" ht="29.25" x14ac:dyDescent="0.25">
      <c r="B105" s="10" t="s">
        <v>284</v>
      </c>
      <c r="C105" s="4" t="s">
        <v>150</v>
      </c>
      <c r="D105" s="15" t="s">
        <v>130</v>
      </c>
      <c r="E105" s="15" t="s">
        <v>125</v>
      </c>
      <c r="F105" s="4" t="s">
        <v>285</v>
      </c>
      <c r="G105" s="4" t="s">
        <v>286</v>
      </c>
      <c r="H105" s="5"/>
      <c r="I105" s="5" t="s">
        <v>15</v>
      </c>
      <c r="J105" s="11">
        <v>12261</v>
      </c>
    </row>
    <row r="106" spans="2:10" x14ac:dyDescent="0.25">
      <c r="B106" s="10" t="s">
        <v>287</v>
      </c>
      <c r="C106" s="4" t="s">
        <v>129</v>
      </c>
      <c r="D106" s="15" t="s">
        <v>130</v>
      </c>
      <c r="E106" s="15" t="s">
        <v>125</v>
      </c>
      <c r="F106" s="4" t="s">
        <v>288</v>
      </c>
      <c r="G106" s="4" t="s">
        <v>289</v>
      </c>
      <c r="H106" s="5"/>
      <c r="I106" s="5" t="s">
        <v>15</v>
      </c>
      <c r="J106" s="11">
        <v>35700</v>
      </c>
    </row>
    <row r="107" spans="2:10" ht="29.25" x14ac:dyDescent="0.25">
      <c r="B107" s="10" t="s">
        <v>314</v>
      </c>
      <c r="C107" s="4" t="s">
        <v>133</v>
      </c>
      <c r="D107" s="15" t="s">
        <v>130</v>
      </c>
      <c r="E107" s="15" t="s">
        <v>125</v>
      </c>
      <c r="F107" s="4" t="s">
        <v>521</v>
      </c>
      <c r="G107" s="4" t="s">
        <v>315</v>
      </c>
      <c r="H107" s="5" t="s">
        <v>316</v>
      </c>
      <c r="I107" s="5" t="s">
        <v>15</v>
      </c>
      <c r="J107" s="11">
        <v>20000</v>
      </c>
    </row>
    <row r="108" spans="2:10" ht="29.25" x14ac:dyDescent="0.25">
      <c r="B108" s="10" t="s">
        <v>211</v>
      </c>
      <c r="C108" s="4" t="s">
        <v>510</v>
      </c>
      <c r="D108" s="15" t="s">
        <v>212</v>
      </c>
      <c r="E108" s="21" t="s">
        <v>213</v>
      </c>
      <c r="F108" s="4" t="s">
        <v>214</v>
      </c>
      <c r="G108" s="4" t="s">
        <v>215</v>
      </c>
      <c r="H108" s="5" t="s">
        <v>21</v>
      </c>
      <c r="I108" s="5" t="s">
        <v>102</v>
      </c>
      <c r="J108" s="11">
        <v>51430</v>
      </c>
    </row>
    <row r="109" spans="2:10" x14ac:dyDescent="0.25">
      <c r="B109" s="10" t="s">
        <v>184</v>
      </c>
      <c r="C109" s="4" t="s">
        <v>185</v>
      </c>
      <c r="D109" s="15" t="s">
        <v>208</v>
      </c>
      <c r="E109" s="15" t="s">
        <v>125</v>
      </c>
      <c r="F109" s="4" t="s">
        <v>186</v>
      </c>
      <c r="G109" s="4" t="s">
        <v>187</v>
      </c>
      <c r="H109" s="5"/>
      <c r="I109" s="5" t="s">
        <v>188</v>
      </c>
      <c r="J109" s="11">
        <v>30996</v>
      </c>
    </row>
    <row r="110" spans="2:10" ht="43.5" x14ac:dyDescent="0.25">
      <c r="B110" s="10" t="s">
        <v>206</v>
      </c>
      <c r="C110" s="4" t="s">
        <v>207</v>
      </c>
      <c r="D110" s="15" t="s">
        <v>208</v>
      </c>
      <c r="E110" s="15" t="s">
        <v>125</v>
      </c>
      <c r="F110" s="4" t="s">
        <v>209</v>
      </c>
      <c r="G110" s="4" t="s">
        <v>210</v>
      </c>
      <c r="H110" s="5" t="s">
        <v>21</v>
      </c>
      <c r="I110" s="13" t="s">
        <v>15</v>
      </c>
      <c r="J110" s="11">
        <v>4528.33</v>
      </c>
    </row>
    <row r="111" spans="2:10" x14ac:dyDescent="0.25">
      <c r="B111" s="10" t="s">
        <v>255</v>
      </c>
      <c r="C111" s="4" t="s">
        <v>256</v>
      </c>
      <c r="D111" s="15" t="s">
        <v>257</v>
      </c>
      <c r="E111" s="15" t="s">
        <v>125</v>
      </c>
      <c r="F111" s="4" t="s">
        <v>258</v>
      </c>
      <c r="G111" s="4" t="s">
        <v>259</v>
      </c>
      <c r="H111" s="5" t="s">
        <v>60</v>
      </c>
      <c r="I111" s="5" t="s">
        <v>9</v>
      </c>
      <c r="J111" s="11">
        <v>5900</v>
      </c>
    </row>
    <row r="112" spans="2:10" x14ac:dyDescent="0.25">
      <c r="B112" s="10" t="s">
        <v>266</v>
      </c>
      <c r="C112" s="4" t="s">
        <v>256</v>
      </c>
      <c r="D112" s="15" t="s">
        <v>257</v>
      </c>
      <c r="E112" s="15" t="s">
        <v>125</v>
      </c>
      <c r="F112" s="4" t="s">
        <v>267</v>
      </c>
      <c r="G112" s="4" t="s">
        <v>268</v>
      </c>
      <c r="H112" s="5" t="s">
        <v>60</v>
      </c>
      <c r="I112" s="5" t="s">
        <v>9</v>
      </c>
      <c r="J112" s="11">
        <v>13200</v>
      </c>
    </row>
    <row r="113" spans="2:10" ht="29.25" x14ac:dyDescent="0.25">
      <c r="B113" s="10" t="s">
        <v>295</v>
      </c>
      <c r="C113" s="4" t="s">
        <v>256</v>
      </c>
      <c r="D113" s="15" t="s">
        <v>257</v>
      </c>
      <c r="E113" s="15" t="s">
        <v>125</v>
      </c>
      <c r="F113" s="4" t="s">
        <v>296</v>
      </c>
      <c r="G113" s="4" t="s">
        <v>297</v>
      </c>
      <c r="H113" s="5" t="s">
        <v>60</v>
      </c>
      <c r="I113" s="5" t="s">
        <v>9</v>
      </c>
      <c r="J113" s="11">
        <v>20000</v>
      </c>
    </row>
    <row r="114" spans="2:10" ht="29.25" x14ac:dyDescent="0.25">
      <c r="B114" s="10" t="s">
        <v>200</v>
      </c>
      <c r="C114" s="17" t="s">
        <v>509</v>
      </c>
      <c r="D114" s="18" t="s">
        <v>516</v>
      </c>
      <c r="E114" s="18" t="s">
        <v>125</v>
      </c>
      <c r="F114" s="17" t="s">
        <v>201</v>
      </c>
      <c r="G114" s="17" t="s">
        <v>202</v>
      </c>
      <c r="H114" s="13" t="s">
        <v>4</v>
      </c>
      <c r="I114" s="13" t="s">
        <v>143</v>
      </c>
      <c r="J114" s="11">
        <v>48000</v>
      </c>
    </row>
    <row r="115" spans="2:10" ht="29.25" x14ac:dyDescent="0.25">
      <c r="B115" s="10" t="s">
        <v>170</v>
      </c>
      <c r="C115" s="4" t="s">
        <v>506</v>
      </c>
      <c r="D115" s="15" t="s">
        <v>171</v>
      </c>
      <c r="E115" s="15" t="s">
        <v>125</v>
      </c>
      <c r="F115" s="4" t="s">
        <v>522</v>
      </c>
      <c r="G115" s="4" t="s">
        <v>172</v>
      </c>
      <c r="H115" s="5" t="s">
        <v>27</v>
      </c>
      <c r="I115" s="5" t="s">
        <v>5</v>
      </c>
      <c r="J115" s="11">
        <v>198377</v>
      </c>
    </row>
    <row r="116" spans="2:10" ht="29.25" x14ac:dyDescent="0.25">
      <c r="B116" s="10" t="s">
        <v>135</v>
      </c>
      <c r="C116" s="4" t="s">
        <v>136</v>
      </c>
      <c r="D116" s="15" t="s">
        <v>137</v>
      </c>
      <c r="E116" s="15" t="s">
        <v>125</v>
      </c>
      <c r="F116" s="4" t="s">
        <v>523</v>
      </c>
      <c r="G116" s="4" t="s">
        <v>138</v>
      </c>
      <c r="H116" s="5" t="s">
        <v>27</v>
      </c>
      <c r="I116" s="5" t="s">
        <v>15</v>
      </c>
      <c r="J116" s="11">
        <v>10750</v>
      </c>
    </row>
    <row r="117" spans="2:10" ht="29.25" x14ac:dyDescent="0.25">
      <c r="B117" s="10" t="s">
        <v>147</v>
      </c>
      <c r="C117" s="4" t="s">
        <v>502</v>
      </c>
      <c r="D117" s="15" t="s">
        <v>137</v>
      </c>
      <c r="E117" s="15" t="s">
        <v>125</v>
      </c>
      <c r="F117" s="4" t="s">
        <v>524</v>
      </c>
      <c r="G117" s="4" t="s">
        <v>148</v>
      </c>
      <c r="H117" s="5" t="s">
        <v>27</v>
      </c>
      <c r="I117" s="5" t="s">
        <v>15</v>
      </c>
      <c r="J117" s="11">
        <v>9500</v>
      </c>
    </row>
    <row r="118" spans="2:10" ht="43.5" x14ac:dyDescent="0.25">
      <c r="B118" s="10" t="s">
        <v>156</v>
      </c>
      <c r="C118" s="4" t="s">
        <v>157</v>
      </c>
      <c r="D118" s="15" t="s">
        <v>137</v>
      </c>
      <c r="E118" s="15" t="s">
        <v>125</v>
      </c>
      <c r="F118" s="4" t="s">
        <v>525</v>
      </c>
      <c r="G118" s="4" t="s">
        <v>158</v>
      </c>
      <c r="H118" s="5" t="s">
        <v>27</v>
      </c>
      <c r="I118" s="5" t="s">
        <v>15</v>
      </c>
      <c r="J118" s="11">
        <v>152743</v>
      </c>
    </row>
    <row r="119" spans="2:10" ht="43.5" x14ac:dyDescent="0.25">
      <c r="B119" s="10" t="s">
        <v>159</v>
      </c>
      <c r="C119" s="4" t="s">
        <v>160</v>
      </c>
      <c r="D119" s="15" t="s">
        <v>137</v>
      </c>
      <c r="E119" s="15" t="s">
        <v>125</v>
      </c>
      <c r="F119" s="4" t="s">
        <v>525</v>
      </c>
      <c r="G119" s="4" t="s">
        <v>158</v>
      </c>
      <c r="H119" s="5" t="s">
        <v>27</v>
      </c>
      <c r="I119" s="5" t="s">
        <v>15</v>
      </c>
      <c r="J119" s="11">
        <v>137297</v>
      </c>
    </row>
    <row r="120" spans="2:10" ht="29.25" x14ac:dyDescent="0.25">
      <c r="B120" s="10" t="s">
        <v>161</v>
      </c>
      <c r="C120" s="4" t="s">
        <v>503</v>
      </c>
      <c r="D120" s="15" t="s">
        <v>137</v>
      </c>
      <c r="E120" s="15" t="s">
        <v>125</v>
      </c>
      <c r="F120" s="4" t="s">
        <v>526</v>
      </c>
      <c r="G120" s="4" t="s">
        <v>162</v>
      </c>
      <c r="H120" s="5" t="s">
        <v>27</v>
      </c>
      <c r="I120" s="5" t="s">
        <v>15</v>
      </c>
      <c r="J120" s="11">
        <v>24400</v>
      </c>
    </row>
    <row r="121" spans="2:10" ht="29.25" x14ac:dyDescent="0.25">
      <c r="B121" s="10" t="s">
        <v>189</v>
      </c>
      <c r="C121" s="4" t="s">
        <v>136</v>
      </c>
      <c r="D121" s="15" t="s">
        <v>137</v>
      </c>
      <c r="E121" s="15" t="s">
        <v>125</v>
      </c>
      <c r="F121" s="4" t="s">
        <v>190</v>
      </c>
      <c r="G121" s="4" t="s">
        <v>191</v>
      </c>
      <c r="H121" s="5" t="s">
        <v>21</v>
      </c>
      <c r="I121" s="5" t="s">
        <v>15</v>
      </c>
      <c r="J121" s="11">
        <v>1000</v>
      </c>
    </row>
    <row r="122" spans="2:10" ht="29.25" x14ac:dyDescent="0.25">
      <c r="B122" s="10" t="s">
        <v>269</v>
      </c>
      <c r="C122" s="4" t="s">
        <v>514</v>
      </c>
      <c r="D122" s="15" t="s">
        <v>137</v>
      </c>
      <c r="E122" s="15" t="s">
        <v>125</v>
      </c>
      <c r="F122" s="4" t="s">
        <v>270</v>
      </c>
      <c r="G122" s="4" t="s">
        <v>271</v>
      </c>
      <c r="H122" s="5"/>
      <c r="I122" s="5" t="s">
        <v>15</v>
      </c>
      <c r="J122" s="11">
        <v>1000</v>
      </c>
    </row>
    <row r="123" spans="2:10" x14ac:dyDescent="0.25">
      <c r="B123" s="10" t="s">
        <v>139</v>
      </c>
      <c r="C123" s="4" t="s">
        <v>140</v>
      </c>
      <c r="D123" s="15" t="s">
        <v>141</v>
      </c>
      <c r="E123" s="15" t="s">
        <v>125</v>
      </c>
      <c r="F123" s="4" t="s">
        <v>527</v>
      </c>
      <c r="G123" s="4" t="s">
        <v>142</v>
      </c>
      <c r="H123" s="5" t="s">
        <v>27</v>
      </c>
      <c r="I123" s="5" t="s">
        <v>143</v>
      </c>
      <c r="J123" s="11">
        <v>3995</v>
      </c>
    </row>
    <row r="124" spans="2:10" ht="29.25" x14ac:dyDescent="0.25">
      <c r="B124" s="10" t="s">
        <v>179</v>
      </c>
      <c r="C124" s="4" t="s">
        <v>180</v>
      </c>
      <c r="D124" s="15" t="s">
        <v>141</v>
      </c>
      <c r="E124" s="15" t="s">
        <v>125</v>
      </c>
      <c r="F124" s="4" t="s">
        <v>198</v>
      </c>
      <c r="G124" s="4" t="s">
        <v>181</v>
      </c>
      <c r="H124" s="5" t="s">
        <v>32</v>
      </c>
      <c r="I124" s="5" t="s">
        <v>102</v>
      </c>
      <c r="J124" s="11">
        <v>27775</v>
      </c>
    </row>
    <row r="125" spans="2:10" ht="29.25" x14ac:dyDescent="0.25">
      <c r="B125" s="10" t="s">
        <v>203</v>
      </c>
      <c r="C125" s="17" t="s">
        <v>204</v>
      </c>
      <c r="D125" s="18" t="s">
        <v>141</v>
      </c>
      <c r="E125" s="18" t="s">
        <v>125</v>
      </c>
      <c r="F125" s="17" t="s">
        <v>528</v>
      </c>
      <c r="G125" s="17" t="s">
        <v>205</v>
      </c>
      <c r="H125" s="13" t="s">
        <v>27</v>
      </c>
      <c r="I125" s="13" t="s">
        <v>15</v>
      </c>
      <c r="J125" s="11">
        <v>18838</v>
      </c>
    </row>
    <row r="126" spans="2:10" ht="29.25" x14ac:dyDescent="0.25">
      <c r="B126" s="10" t="s">
        <v>260</v>
      </c>
      <c r="C126" s="4" t="s">
        <v>261</v>
      </c>
      <c r="D126" s="15" t="s">
        <v>141</v>
      </c>
      <c r="E126" s="15" t="s">
        <v>125</v>
      </c>
      <c r="F126" s="4" t="s">
        <v>529</v>
      </c>
      <c r="G126" s="4" t="s">
        <v>262</v>
      </c>
      <c r="H126" s="5" t="s">
        <v>27</v>
      </c>
      <c r="I126" s="5" t="s">
        <v>15</v>
      </c>
      <c r="J126" s="11">
        <v>10300</v>
      </c>
    </row>
    <row r="127" spans="2:10" x14ac:dyDescent="0.25">
      <c r="B127" s="10" t="s">
        <v>230</v>
      </c>
      <c r="C127" s="4" t="s">
        <v>231</v>
      </c>
      <c r="D127" s="15" t="s">
        <v>174</v>
      </c>
      <c r="E127" s="15" t="s">
        <v>125</v>
      </c>
      <c r="F127" s="4" t="s">
        <v>232</v>
      </c>
      <c r="G127" s="4" t="s">
        <v>233</v>
      </c>
      <c r="H127" s="5" t="s">
        <v>4</v>
      </c>
      <c r="I127" s="5" t="s">
        <v>234</v>
      </c>
      <c r="J127" s="11">
        <v>7500</v>
      </c>
    </row>
    <row r="128" spans="2:10" ht="29.25" x14ac:dyDescent="0.25">
      <c r="B128" s="10" t="s">
        <v>263</v>
      </c>
      <c r="C128" s="4" t="s">
        <v>513</v>
      </c>
      <c r="D128" s="15" t="s">
        <v>174</v>
      </c>
      <c r="E128" s="15" t="s">
        <v>125</v>
      </c>
      <c r="F128" s="4" t="s">
        <v>264</v>
      </c>
      <c r="G128" s="4" t="s">
        <v>265</v>
      </c>
      <c r="H128" s="5" t="s">
        <v>4</v>
      </c>
      <c r="I128" s="5" t="s">
        <v>5</v>
      </c>
      <c r="J128" s="11">
        <v>189038</v>
      </c>
    </row>
    <row r="129" spans="2:10" ht="29.25" x14ac:dyDescent="0.25">
      <c r="B129" s="10" t="s">
        <v>173</v>
      </c>
      <c r="C129" s="4" t="s">
        <v>507</v>
      </c>
      <c r="D129" s="15" t="s">
        <v>174</v>
      </c>
      <c r="E129" s="15" t="s">
        <v>125</v>
      </c>
      <c r="F129" s="4" t="s">
        <v>175</v>
      </c>
      <c r="G129" s="4" t="s">
        <v>176</v>
      </c>
      <c r="H129" s="5" t="s">
        <v>27</v>
      </c>
      <c r="I129" s="5" t="s">
        <v>9</v>
      </c>
      <c r="J129" s="11">
        <v>1500</v>
      </c>
    </row>
    <row r="130" spans="2:10" ht="43.5" x14ac:dyDescent="0.25">
      <c r="B130" s="10" t="s">
        <v>163</v>
      </c>
      <c r="C130" s="4" t="s">
        <v>504</v>
      </c>
      <c r="D130" s="15" t="s">
        <v>164</v>
      </c>
      <c r="E130" s="15" t="s">
        <v>125</v>
      </c>
      <c r="F130" s="4" t="s">
        <v>530</v>
      </c>
      <c r="G130" s="4" t="s">
        <v>165</v>
      </c>
      <c r="H130" s="5" t="s">
        <v>166</v>
      </c>
      <c r="I130" s="5" t="s">
        <v>143</v>
      </c>
      <c r="J130" s="11">
        <v>8000</v>
      </c>
    </row>
    <row r="131" spans="2:10" ht="29.25" x14ac:dyDescent="0.25">
      <c r="B131" s="10" t="s">
        <v>167</v>
      </c>
      <c r="C131" s="4" t="s">
        <v>505</v>
      </c>
      <c r="D131" s="15" t="s">
        <v>164</v>
      </c>
      <c r="E131" s="15" t="s">
        <v>125</v>
      </c>
      <c r="F131" s="4" t="s">
        <v>168</v>
      </c>
      <c r="G131" s="4" t="s">
        <v>169</v>
      </c>
      <c r="H131" s="5"/>
      <c r="I131" s="5" t="s">
        <v>15</v>
      </c>
      <c r="J131" s="11">
        <v>20000</v>
      </c>
    </row>
    <row r="132" spans="2:10" x14ac:dyDescent="0.25">
      <c r="B132" s="10" t="s">
        <v>251</v>
      </c>
      <c r="C132" s="4" t="s">
        <v>252</v>
      </c>
      <c r="D132" s="15" t="s">
        <v>164</v>
      </c>
      <c r="E132" s="15" t="s">
        <v>125</v>
      </c>
      <c r="F132" s="4" t="s">
        <v>253</v>
      </c>
      <c r="G132" s="4" t="s">
        <v>254</v>
      </c>
      <c r="H132" s="5"/>
      <c r="I132" s="5" t="s">
        <v>5</v>
      </c>
      <c r="J132" s="11">
        <v>15000</v>
      </c>
    </row>
    <row r="133" spans="2:10" ht="29.25" x14ac:dyDescent="0.25">
      <c r="B133" s="10" t="s">
        <v>304</v>
      </c>
      <c r="C133" s="4" t="s">
        <v>305</v>
      </c>
      <c r="D133" s="15" t="s">
        <v>164</v>
      </c>
      <c r="E133" s="15" t="s">
        <v>125</v>
      </c>
      <c r="F133" s="4" t="s">
        <v>531</v>
      </c>
      <c r="G133" s="4" t="s">
        <v>306</v>
      </c>
      <c r="H133" s="5" t="s">
        <v>4</v>
      </c>
      <c r="I133" s="5" t="s">
        <v>15</v>
      </c>
      <c r="J133" s="11">
        <v>9500</v>
      </c>
    </row>
    <row r="134" spans="2:10" ht="29.25" x14ac:dyDescent="0.25">
      <c r="B134" s="10" t="s">
        <v>307</v>
      </c>
      <c r="C134" s="4" t="s">
        <v>305</v>
      </c>
      <c r="D134" s="15" t="s">
        <v>164</v>
      </c>
      <c r="E134" s="15" t="s">
        <v>125</v>
      </c>
      <c r="F134" s="4" t="s">
        <v>531</v>
      </c>
      <c r="G134" s="4" t="s">
        <v>165</v>
      </c>
      <c r="H134" s="5" t="s">
        <v>4</v>
      </c>
      <c r="I134" s="5" t="s">
        <v>15</v>
      </c>
      <c r="J134" s="11">
        <v>12110</v>
      </c>
    </row>
    <row r="135" spans="2:10" ht="29.25" x14ac:dyDescent="0.25">
      <c r="B135" s="10" t="s">
        <v>308</v>
      </c>
      <c r="C135" s="4" t="s">
        <v>503</v>
      </c>
      <c r="D135" s="15" t="s">
        <v>164</v>
      </c>
      <c r="E135" s="15" t="s">
        <v>125</v>
      </c>
      <c r="F135" s="4" t="s">
        <v>531</v>
      </c>
      <c r="G135" s="4" t="s">
        <v>309</v>
      </c>
      <c r="H135" s="5" t="s">
        <v>4</v>
      </c>
      <c r="I135" s="5" t="s">
        <v>15</v>
      </c>
      <c r="J135" s="11">
        <v>24400</v>
      </c>
    </row>
    <row r="136" spans="2:10" ht="43.5" x14ac:dyDescent="0.25">
      <c r="B136" s="10" t="s">
        <v>310</v>
      </c>
      <c r="C136" s="4" t="s">
        <v>515</v>
      </c>
      <c r="D136" s="15" t="s">
        <v>164</v>
      </c>
      <c r="E136" s="15" t="s">
        <v>125</v>
      </c>
      <c r="F136" s="4" t="s">
        <v>531</v>
      </c>
      <c r="G136" s="4" t="s">
        <v>169</v>
      </c>
      <c r="H136" s="5" t="s">
        <v>4</v>
      </c>
      <c r="I136" s="5" t="s">
        <v>15</v>
      </c>
      <c r="J136" s="11">
        <v>42570</v>
      </c>
    </row>
    <row r="137" spans="2:10" x14ac:dyDescent="0.25">
      <c r="B137" s="10" t="s">
        <v>311</v>
      </c>
      <c r="C137" s="4" t="s">
        <v>312</v>
      </c>
      <c r="D137" s="15" t="s">
        <v>164</v>
      </c>
      <c r="E137" s="15" t="s">
        <v>125</v>
      </c>
      <c r="F137" s="4" t="s">
        <v>531</v>
      </c>
      <c r="G137" s="4" t="s">
        <v>313</v>
      </c>
      <c r="H137" s="5" t="s">
        <v>4</v>
      </c>
      <c r="I137" s="5" t="s">
        <v>143</v>
      </c>
      <c r="J137" s="11">
        <v>506420</v>
      </c>
    </row>
    <row r="138" spans="2:10" ht="43.5" x14ac:dyDescent="0.25">
      <c r="B138" s="10" t="s">
        <v>152</v>
      </c>
      <c r="C138" s="4" t="s">
        <v>153</v>
      </c>
      <c r="D138" s="15" t="s">
        <v>154</v>
      </c>
      <c r="E138" s="15" t="s">
        <v>125</v>
      </c>
      <c r="F138" s="4" t="s">
        <v>520</v>
      </c>
      <c r="G138" s="4" t="s">
        <v>155</v>
      </c>
      <c r="H138" s="5" t="s">
        <v>27</v>
      </c>
      <c r="I138" s="5" t="s">
        <v>15</v>
      </c>
      <c r="J138" s="11">
        <v>20000</v>
      </c>
    </row>
    <row r="139" spans="2:10" x14ac:dyDescent="0.25">
      <c r="B139" s="10" t="s">
        <v>182</v>
      </c>
      <c r="C139" s="4" t="s">
        <v>140</v>
      </c>
      <c r="D139" s="15" t="s">
        <v>154</v>
      </c>
      <c r="E139" s="15" t="s">
        <v>125</v>
      </c>
      <c r="F139" s="4" t="s">
        <v>228</v>
      </c>
      <c r="G139" s="4" t="s">
        <v>183</v>
      </c>
      <c r="H139" s="5" t="s">
        <v>4</v>
      </c>
      <c r="I139" s="5" t="s">
        <v>15</v>
      </c>
      <c r="J139" s="11">
        <v>9268.5</v>
      </c>
    </row>
    <row r="140" spans="2:10" x14ac:dyDescent="0.25">
      <c r="B140" s="10" t="s">
        <v>196</v>
      </c>
      <c r="C140" s="4" t="s">
        <v>197</v>
      </c>
      <c r="D140" s="15" t="s">
        <v>154</v>
      </c>
      <c r="E140" s="15" t="s">
        <v>125</v>
      </c>
      <c r="F140" s="4" t="s">
        <v>198</v>
      </c>
      <c r="G140" s="4" t="s">
        <v>199</v>
      </c>
      <c r="H140" s="13" t="s">
        <v>70</v>
      </c>
      <c r="I140" s="5" t="s">
        <v>15</v>
      </c>
      <c r="J140" s="11">
        <v>9576</v>
      </c>
    </row>
    <row r="141" spans="2:10" x14ac:dyDescent="0.25">
      <c r="B141" s="10" t="s">
        <v>216</v>
      </c>
      <c r="C141" s="4" t="s">
        <v>153</v>
      </c>
      <c r="D141" s="15" t="s">
        <v>154</v>
      </c>
      <c r="E141" s="15" t="s">
        <v>125</v>
      </c>
      <c r="F141" s="4" t="s">
        <v>217</v>
      </c>
      <c r="G141" s="4" t="s">
        <v>218</v>
      </c>
      <c r="H141" s="5" t="s">
        <v>27</v>
      </c>
      <c r="I141" s="5" t="s">
        <v>15</v>
      </c>
      <c r="J141" s="11">
        <v>64985</v>
      </c>
    </row>
    <row r="142" spans="2:10" ht="29.25" x14ac:dyDescent="0.25">
      <c r="B142" s="10" t="s">
        <v>223</v>
      </c>
      <c r="C142" s="4" t="s">
        <v>197</v>
      </c>
      <c r="D142" s="15" t="s">
        <v>154</v>
      </c>
      <c r="E142" s="15" t="s">
        <v>125</v>
      </c>
      <c r="F142" s="4" t="s">
        <v>217</v>
      </c>
      <c r="G142" s="4" t="s">
        <v>224</v>
      </c>
      <c r="H142" s="5" t="s">
        <v>27</v>
      </c>
      <c r="I142" s="5" t="s">
        <v>188</v>
      </c>
      <c r="J142" s="11">
        <v>496000</v>
      </c>
    </row>
    <row r="143" spans="2:10" ht="29.25" x14ac:dyDescent="0.25">
      <c r="B143" s="10" t="s">
        <v>242</v>
      </c>
      <c r="C143" s="4" t="s">
        <v>197</v>
      </c>
      <c r="D143" s="15" t="s">
        <v>154</v>
      </c>
      <c r="E143" s="15" t="s">
        <v>125</v>
      </c>
      <c r="F143" s="4" t="s">
        <v>532</v>
      </c>
      <c r="G143" s="4" t="s">
        <v>243</v>
      </c>
      <c r="H143" s="5"/>
      <c r="I143" s="5" t="s">
        <v>15</v>
      </c>
      <c r="J143" s="11">
        <v>0</v>
      </c>
    </row>
    <row r="144" spans="2:10" x14ac:dyDescent="0.25">
      <c r="B144" s="10" t="s">
        <v>244</v>
      </c>
      <c r="C144" s="4" t="s">
        <v>512</v>
      </c>
      <c r="D144" s="15" t="s">
        <v>154</v>
      </c>
      <c r="E144" s="15" t="s">
        <v>125</v>
      </c>
      <c r="F144" s="4" t="s">
        <v>245</v>
      </c>
      <c r="G144" s="4" t="s">
        <v>246</v>
      </c>
      <c r="H144" s="5" t="s">
        <v>32</v>
      </c>
      <c r="I144" s="5" t="s">
        <v>247</v>
      </c>
      <c r="J144" s="11">
        <v>5546</v>
      </c>
    </row>
    <row r="145" spans="2:10" ht="29.25" x14ac:dyDescent="0.25">
      <c r="B145" s="10" t="s">
        <v>276</v>
      </c>
      <c r="C145" s="4" t="s">
        <v>277</v>
      </c>
      <c r="D145" s="15" t="s">
        <v>154</v>
      </c>
      <c r="E145" s="15" t="s">
        <v>125</v>
      </c>
      <c r="F145" s="4" t="s">
        <v>278</v>
      </c>
      <c r="G145" s="4" t="s">
        <v>279</v>
      </c>
      <c r="H145" s="5" t="s">
        <v>4</v>
      </c>
      <c r="I145" s="5" t="s">
        <v>9</v>
      </c>
      <c r="J145" s="11">
        <v>4000</v>
      </c>
    </row>
    <row r="146" spans="2:10" ht="29.25" x14ac:dyDescent="0.25">
      <c r="B146" s="10" t="s">
        <v>280</v>
      </c>
      <c r="C146" s="4" t="s">
        <v>281</v>
      </c>
      <c r="D146" s="15" t="s">
        <v>154</v>
      </c>
      <c r="E146" s="15" t="s">
        <v>125</v>
      </c>
      <c r="F146" s="4" t="s">
        <v>282</v>
      </c>
      <c r="G146" s="4" t="s">
        <v>283</v>
      </c>
      <c r="H146" s="5"/>
      <c r="I146" s="5" t="s">
        <v>15</v>
      </c>
      <c r="J146" s="11">
        <v>6757</v>
      </c>
    </row>
    <row r="147" spans="2:10" ht="29.25" x14ac:dyDescent="0.25">
      <c r="B147" s="10" t="s">
        <v>298</v>
      </c>
      <c r="C147" s="4" t="s">
        <v>299</v>
      </c>
      <c r="D147" s="15" t="s">
        <v>154</v>
      </c>
      <c r="E147" s="15" t="s">
        <v>125</v>
      </c>
      <c r="F147" s="4" t="s">
        <v>300</v>
      </c>
      <c r="G147" s="4" t="s">
        <v>301</v>
      </c>
      <c r="H147" s="5" t="s">
        <v>302</v>
      </c>
      <c r="I147" s="5" t="s">
        <v>15</v>
      </c>
      <c r="J147" s="11">
        <v>25356</v>
      </c>
    </row>
    <row r="148" spans="2:10" ht="29.25" x14ac:dyDescent="0.25">
      <c r="B148" s="10" t="s">
        <v>298</v>
      </c>
      <c r="C148" s="4" t="s">
        <v>299</v>
      </c>
      <c r="D148" s="15" t="s">
        <v>154</v>
      </c>
      <c r="E148" s="15" t="s">
        <v>125</v>
      </c>
      <c r="F148" s="4" t="s">
        <v>300</v>
      </c>
      <c r="G148" s="4" t="s">
        <v>303</v>
      </c>
      <c r="H148" s="5" t="s">
        <v>302</v>
      </c>
      <c r="I148" s="5" t="s">
        <v>9</v>
      </c>
      <c r="J148" s="11">
        <v>31864</v>
      </c>
    </row>
    <row r="149" spans="2:10" ht="29.25" x14ac:dyDescent="0.25">
      <c r="B149" s="10" t="s">
        <v>235</v>
      </c>
      <c r="C149" s="4" t="s">
        <v>236</v>
      </c>
      <c r="D149" s="15" t="s">
        <v>124</v>
      </c>
      <c r="E149" s="15" t="s">
        <v>125</v>
      </c>
      <c r="F149" s="4" t="s">
        <v>533</v>
      </c>
      <c r="G149" s="4" t="s">
        <v>237</v>
      </c>
      <c r="H149" s="5" t="s">
        <v>4</v>
      </c>
      <c r="I149" s="5" t="s">
        <v>238</v>
      </c>
      <c r="J149" s="11">
        <v>17826</v>
      </c>
    </row>
    <row r="150" spans="2:10" ht="29.25" x14ac:dyDescent="0.25">
      <c r="B150" s="10" t="s">
        <v>123</v>
      </c>
      <c r="C150" s="4" t="s">
        <v>501</v>
      </c>
      <c r="D150" s="15" t="s">
        <v>124</v>
      </c>
      <c r="E150" s="15" t="s">
        <v>125</v>
      </c>
      <c r="F150" s="4" t="s">
        <v>126</v>
      </c>
      <c r="G150" s="4" t="s">
        <v>127</v>
      </c>
      <c r="H150" s="5" t="s">
        <v>27</v>
      </c>
      <c r="I150" s="5" t="s">
        <v>5</v>
      </c>
      <c r="J150" s="11">
        <v>11383</v>
      </c>
    </row>
    <row r="151" spans="2:10" ht="29.25" x14ac:dyDescent="0.25">
      <c r="B151" s="10" t="s">
        <v>123</v>
      </c>
      <c r="C151" s="4" t="s">
        <v>501</v>
      </c>
      <c r="D151" s="15" t="s">
        <v>124</v>
      </c>
      <c r="E151" s="15" t="s">
        <v>125</v>
      </c>
      <c r="F151" s="4" t="s">
        <v>126</v>
      </c>
      <c r="G151" s="4" t="s">
        <v>127</v>
      </c>
      <c r="H151" s="5" t="s">
        <v>27</v>
      </c>
      <c r="I151" s="5" t="s">
        <v>5</v>
      </c>
      <c r="J151" s="11">
        <v>15930</v>
      </c>
    </row>
    <row r="152" spans="2:10" x14ac:dyDescent="0.25">
      <c r="B152" s="38" t="s">
        <v>576</v>
      </c>
      <c r="C152" s="38"/>
      <c r="D152" s="38"/>
      <c r="E152" s="38"/>
      <c r="F152" s="38"/>
      <c r="G152" s="38"/>
      <c r="H152" s="35" t="s">
        <v>582</v>
      </c>
      <c r="I152" s="35"/>
      <c r="J152" s="39">
        <f>SUM(J155:J156)</f>
        <v>116950</v>
      </c>
    </row>
    <row r="153" spans="2:10" x14ac:dyDescent="0.25">
      <c r="B153" s="38"/>
      <c r="C153" s="38"/>
      <c r="D153" s="38"/>
      <c r="E153" s="38"/>
      <c r="F153" s="38"/>
      <c r="G153" s="38"/>
      <c r="H153" s="35"/>
      <c r="I153" s="35"/>
      <c r="J153" s="40"/>
    </row>
    <row r="154" spans="2:10" ht="29.25" x14ac:dyDescent="0.25">
      <c r="B154" s="7" t="s">
        <v>560</v>
      </c>
      <c r="C154" s="7" t="s">
        <v>561</v>
      </c>
      <c r="D154" s="7" t="s">
        <v>562</v>
      </c>
      <c r="E154" s="7" t="s">
        <v>581</v>
      </c>
      <c r="F154" s="7" t="s">
        <v>563</v>
      </c>
      <c r="G154" s="7" t="s">
        <v>564</v>
      </c>
      <c r="H154" s="7" t="s">
        <v>565</v>
      </c>
      <c r="I154" s="8" t="s">
        <v>566</v>
      </c>
      <c r="J154" s="9" t="s">
        <v>567</v>
      </c>
    </row>
    <row r="155" spans="2:10" ht="29.25" x14ac:dyDescent="0.25">
      <c r="B155" s="10" t="s">
        <v>424</v>
      </c>
      <c r="C155" s="4" t="s">
        <v>425</v>
      </c>
      <c r="D155" s="15" t="s">
        <v>426</v>
      </c>
      <c r="E155" s="15" t="s">
        <v>426</v>
      </c>
      <c r="F155" s="4" t="s">
        <v>550</v>
      </c>
      <c r="G155" s="4" t="s">
        <v>427</v>
      </c>
      <c r="H155" s="5"/>
      <c r="I155" s="5" t="s">
        <v>15</v>
      </c>
      <c r="J155" s="11">
        <v>49260</v>
      </c>
    </row>
    <row r="156" spans="2:10" ht="43.5" x14ac:dyDescent="0.25">
      <c r="B156" s="10" t="s">
        <v>428</v>
      </c>
      <c r="C156" s="4" t="s">
        <v>425</v>
      </c>
      <c r="D156" s="15" t="s">
        <v>426</v>
      </c>
      <c r="E156" s="15" t="s">
        <v>426</v>
      </c>
      <c r="F156" s="4" t="s">
        <v>429</v>
      </c>
      <c r="G156" s="4" t="s">
        <v>430</v>
      </c>
      <c r="H156" s="5"/>
      <c r="I156" s="5" t="s">
        <v>234</v>
      </c>
      <c r="J156" s="11">
        <v>67690</v>
      </c>
    </row>
    <row r="157" spans="2:10" x14ac:dyDescent="0.25">
      <c r="B157" s="38" t="s">
        <v>570</v>
      </c>
      <c r="C157" s="38"/>
      <c r="D157" s="38"/>
      <c r="E157" s="38"/>
      <c r="F157" s="38"/>
      <c r="G157" s="38"/>
      <c r="H157" s="35" t="s">
        <v>582</v>
      </c>
      <c r="I157" s="35"/>
      <c r="J157" s="39">
        <f>SUM(J160:J164)</f>
        <v>15967</v>
      </c>
    </row>
    <row r="158" spans="2:10" x14ac:dyDescent="0.25">
      <c r="B158" s="38"/>
      <c r="C158" s="38"/>
      <c r="D158" s="38"/>
      <c r="E158" s="38"/>
      <c r="F158" s="38"/>
      <c r="G158" s="38"/>
      <c r="H158" s="35"/>
      <c r="I158" s="35"/>
      <c r="J158" s="40"/>
    </row>
    <row r="159" spans="2:10" ht="29.25" x14ac:dyDescent="0.25">
      <c r="B159" s="7" t="s">
        <v>560</v>
      </c>
      <c r="C159" s="7" t="s">
        <v>561</v>
      </c>
      <c r="D159" s="7" t="s">
        <v>562</v>
      </c>
      <c r="E159" s="7" t="s">
        <v>581</v>
      </c>
      <c r="F159" s="7" t="s">
        <v>563</v>
      </c>
      <c r="G159" s="7" t="s">
        <v>564</v>
      </c>
      <c r="H159" s="7" t="s">
        <v>565</v>
      </c>
      <c r="I159" s="8" t="s">
        <v>566</v>
      </c>
      <c r="J159" s="9" t="s">
        <v>567</v>
      </c>
    </row>
    <row r="160" spans="2:10" ht="29.25" x14ac:dyDescent="0.25">
      <c r="B160" s="25" t="s">
        <v>588</v>
      </c>
      <c r="C160" s="4" t="s">
        <v>556</v>
      </c>
      <c r="D160" s="25" t="s">
        <v>467</v>
      </c>
      <c r="E160" s="25" t="s">
        <v>25</v>
      </c>
      <c r="F160" s="5" t="s">
        <v>468</v>
      </c>
      <c r="G160" s="5" t="s">
        <v>589</v>
      </c>
      <c r="H160" s="5"/>
      <c r="I160" s="5" t="s">
        <v>9</v>
      </c>
      <c r="J160" s="11">
        <v>2700</v>
      </c>
    </row>
    <row r="161" spans="1:10" ht="29.25" x14ac:dyDescent="0.25">
      <c r="B161" s="10" t="s">
        <v>469</v>
      </c>
      <c r="C161" s="4" t="s">
        <v>556</v>
      </c>
      <c r="D161" s="15" t="s">
        <v>467</v>
      </c>
      <c r="E161" s="15" t="s">
        <v>25</v>
      </c>
      <c r="F161" s="4" t="s">
        <v>468</v>
      </c>
      <c r="G161" s="4" t="s">
        <v>470</v>
      </c>
      <c r="H161" s="5"/>
      <c r="I161" s="5" t="s">
        <v>9</v>
      </c>
      <c r="J161" s="11">
        <v>1575</v>
      </c>
    </row>
    <row r="162" spans="1:10" ht="29.25" x14ac:dyDescent="0.25">
      <c r="B162" s="10" t="s">
        <v>471</v>
      </c>
      <c r="C162" s="4" t="s">
        <v>556</v>
      </c>
      <c r="D162" s="15" t="s">
        <v>467</v>
      </c>
      <c r="E162" s="15" t="s">
        <v>25</v>
      </c>
      <c r="F162" s="4" t="s">
        <v>468</v>
      </c>
      <c r="G162" s="4" t="s">
        <v>472</v>
      </c>
      <c r="H162" s="5"/>
      <c r="I162" s="5" t="s">
        <v>9</v>
      </c>
      <c r="J162" s="11">
        <v>2625</v>
      </c>
    </row>
    <row r="163" spans="1:10" ht="29.25" x14ac:dyDescent="0.25">
      <c r="B163" s="10" t="s">
        <v>473</v>
      </c>
      <c r="C163" s="4" t="s">
        <v>556</v>
      </c>
      <c r="D163" s="15" t="s">
        <v>467</v>
      </c>
      <c r="E163" s="15" t="s">
        <v>25</v>
      </c>
      <c r="F163" s="4" t="s">
        <v>477</v>
      </c>
      <c r="G163" s="4" t="s">
        <v>474</v>
      </c>
      <c r="H163" s="5" t="s">
        <v>4</v>
      </c>
      <c r="I163" s="5" t="s">
        <v>9</v>
      </c>
      <c r="J163" s="11">
        <v>8345</v>
      </c>
    </row>
    <row r="164" spans="1:10" ht="29.25" x14ac:dyDescent="0.25">
      <c r="B164" s="10" t="s">
        <v>475</v>
      </c>
      <c r="C164" s="4" t="s">
        <v>476</v>
      </c>
      <c r="D164" s="15" t="s">
        <v>467</v>
      </c>
      <c r="E164" s="15" t="s">
        <v>25</v>
      </c>
      <c r="F164" s="4" t="s">
        <v>477</v>
      </c>
      <c r="G164" s="4" t="s">
        <v>478</v>
      </c>
      <c r="H164" s="5" t="s">
        <v>4</v>
      </c>
      <c r="I164" s="5" t="s">
        <v>5</v>
      </c>
      <c r="J164" s="11">
        <v>722</v>
      </c>
    </row>
    <row r="165" spans="1:10" x14ac:dyDescent="0.25">
      <c r="A165" s="6"/>
      <c r="B165" s="31" t="s">
        <v>569</v>
      </c>
      <c r="C165" s="32"/>
      <c r="D165" s="32"/>
      <c r="E165" s="32"/>
      <c r="F165" s="32"/>
      <c r="G165" s="32"/>
      <c r="H165" s="35" t="s">
        <v>582</v>
      </c>
      <c r="I165" s="35"/>
      <c r="J165" s="36">
        <f>SUM(J168:J174)</f>
        <v>149233</v>
      </c>
    </row>
    <row r="166" spans="1:10" x14ac:dyDescent="0.25">
      <c r="B166" s="33"/>
      <c r="C166" s="34"/>
      <c r="D166" s="34"/>
      <c r="E166" s="34"/>
      <c r="F166" s="34"/>
      <c r="G166" s="34"/>
      <c r="H166" s="35"/>
      <c r="I166" s="35"/>
      <c r="J166" s="37"/>
    </row>
    <row r="167" spans="1:10" ht="29.25" x14ac:dyDescent="0.25">
      <c r="B167" s="7" t="s">
        <v>560</v>
      </c>
      <c r="C167" s="7" t="s">
        <v>561</v>
      </c>
      <c r="D167" s="7" t="s">
        <v>562</v>
      </c>
      <c r="E167" s="7" t="s">
        <v>581</v>
      </c>
      <c r="F167" s="7" t="s">
        <v>563</v>
      </c>
      <c r="G167" s="7" t="s">
        <v>564</v>
      </c>
      <c r="H167" s="7" t="s">
        <v>565</v>
      </c>
      <c r="I167" s="8" t="s">
        <v>566</v>
      </c>
      <c r="J167" s="9" t="s">
        <v>567</v>
      </c>
    </row>
    <row r="168" spans="1:10" x14ac:dyDescent="0.25">
      <c r="B168" s="10" t="s">
        <v>28</v>
      </c>
      <c r="C168" s="4" t="s">
        <v>29</v>
      </c>
      <c r="D168" s="15" t="s">
        <v>590</v>
      </c>
      <c r="E168" s="15" t="s">
        <v>1</v>
      </c>
      <c r="F168" s="4" t="s">
        <v>30</v>
      </c>
      <c r="G168" s="4" t="s">
        <v>31</v>
      </c>
      <c r="H168" s="5" t="s">
        <v>32</v>
      </c>
      <c r="I168" s="5" t="s">
        <v>5</v>
      </c>
      <c r="J168" s="11">
        <f>13990+15610</f>
        <v>29600</v>
      </c>
    </row>
    <row r="169" spans="1:10" x14ac:dyDescent="0.25">
      <c r="B169" s="10" t="s">
        <v>0</v>
      </c>
      <c r="C169" s="4" t="s">
        <v>479</v>
      </c>
      <c r="D169" s="15" t="s">
        <v>591</v>
      </c>
      <c r="E169" s="15" t="s">
        <v>1</v>
      </c>
      <c r="F169" s="4" t="s">
        <v>2</v>
      </c>
      <c r="G169" s="4" t="s">
        <v>3</v>
      </c>
      <c r="H169" s="5" t="s">
        <v>4</v>
      </c>
      <c r="I169" s="5" t="s">
        <v>5</v>
      </c>
      <c r="J169" s="11">
        <v>6358</v>
      </c>
    </row>
    <row r="170" spans="1:10" x14ac:dyDescent="0.25">
      <c r="B170" s="10" t="s">
        <v>0</v>
      </c>
      <c r="C170" s="4" t="s">
        <v>479</v>
      </c>
      <c r="D170" s="15" t="s">
        <v>591</v>
      </c>
      <c r="E170" s="15" t="s">
        <v>1</v>
      </c>
      <c r="F170" s="4" t="s">
        <v>2</v>
      </c>
      <c r="G170" s="4" t="s">
        <v>3</v>
      </c>
      <c r="H170" s="5" t="s">
        <v>4</v>
      </c>
      <c r="I170" s="5" t="s">
        <v>5</v>
      </c>
      <c r="J170" s="11">
        <v>9936</v>
      </c>
    </row>
    <row r="171" spans="1:10" x14ac:dyDescent="0.25">
      <c r="B171" s="10" t="s">
        <v>0</v>
      </c>
      <c r="C171" s="4" t="s">
        <v>479</v>
      </c>
      <c r="D171" s="15" t="s">
        <v>591</v>
      </c>
      <c r="E171" s="15" t="s">
        <v>1</v>
      </c>
      <c r="F171" s="4" t="s">
        <v>2</v>
      </c>
      <c r="G171" s="4" t="s">
        <v>3</v>
      </c>
      <c r="H171" s="5" t="s">
        <v>4</v>
      </c>
      <c r="I171" s="5" t="s">
        <v>5</v>
      </c>
      <c r="J171" s="11">
        <v>7452</v>
      </c>
    </row>
    <row r="172" spans="1:10" ht="29.25" x14ac:dyDescent="0.25">
      <c r="B172" s="10" t="s">
        <v>6</v>
      </c>
      <c r="C172" s="16" t="s">
        <v>480</v>
      </c>
      <c r="D172" s="15" t="s">
        <v>7</v>
      </c>
      <c r="E172" s="15" t="s">
        <v>1</v>
      </c>
      <c r="F172" s="16" t="s">
        <v>483</v>
      </c>
      <c r="G172" s="16" t="s">
        <v>8</v>
      </c>
      <c r="H172" s="12" t="s">
        <v>4</v>
      </c>
      <c r="I172" s="12" t="s">
        <v>9</v>
      </c>
      <c r="J172" s="11">
        <v>75000</v>
      </c>
    </row>
    <row r="173" spans="1:10" ht="29.25" x14ac:dyDescent="0.25">
      <c r="B173" s="10" t="s">
        <v>10</v>
      </c>
      <c r="C173" s="4" t="s">
        <v>481</v>
      </c>
      <c r="D173" s="15" t="s">
        <v>11</v>
      </c>
      <c r="E173" s="15" t="s">
        <v>12</v>
      </c>
      <c r="F173" s="4" t="s">
        <v>13</v>
      </c>
      <c r="G173" s="4" t="s">
        <v>14</v>
      </c>
      <c r="H173" s="5"/>
      <c r="I173" s="5" t="s">
        <v>15</v>
      </c>
      <c r="J173" s="11">
        <v>10887</v>
      </c>
    </row>
    <row r="174" spans="1:10" ht="43.5" x14ac:dyDescent="0.25">
      <c r="B174" s="10" t="s">
        <v>16</v>
      </c>
      <c r="C174" s="17" t="s">
        <v>482</v>
      </c>
      <c r="D174" s="18" t="s">
        <v>17</v>
      </c>
      <c r="E174" s="18" t="s">
        <v>18</v>
      </c>
      <c r="F174" s="17" t="s">
        <v>19</v>
      </c>
      <c r="G174" s="17" t="s">
        <v>20</v>
      </c>
      <c r="H174" s="13" t="s">
        <v>21</v>
      </c>
      <c r="I174" s="13" t="s">
        <v>15</v>
      </c>
      <c r="J174" s="11">
        <v>10000</v>
      </c>
    </row>
    <row r="175" spans="1:10" x14ac:dyDescent="0.25">
      <c r="B175" s="38" t="s">
        <v>577</v>
      </c>
      <c r="C175" s="38"/>
      <c r="D175" s="38"/>
      <c r="E175" s="38"/>
      <c r="F175" s="38"/>
      <c r="G175" s="38"/>
      <c r="H175" s="35" t="s">
        <v>582</v>
      </c>
      <c r="I175" s="35"/>
      <c r="J175" s="39">
        <f>SUM(J178:J188)</f>
        <v>9958966</v>
      </c>
    </row>
    <row r="176" spans="1:10" x14ac:dyDescent="0.25">
      <c r="B176" s="38"/>
      <c r="C176" s="38"/>
      <c r="D176" s="38"/>
      <c r="E176" s="38"/>
      <c r="F176" s="38"/>
      <c r="G176" s="38"/>
      <c r="H176" s="35"/>
      <c r="I176" s="35"/>
      <c r="J176" s="40"/>
    </row>
    <row r="177" spans="2:10" ht="29.25" x14ac:dyDescent="0.25">
      <c r="B177" s="7" t="s">
        <v>560</v>
      </c>
      <c r="C177" s="7" t="s">
        <v>561</v>
      </c>
      <c r="D177" s="7" t="s">
        <v>562</v>
      </c>
      <c r="E177" s="7" t="s">
        <v>581</v>
      </c>
      <c r="F177" s="7" t="s">
        <v>563</v>
      </c>
      <c r="G177" s="7" t="s">
        <v>564</v>
      </c>
      <c r="H177" s="7" t="s">
        <v>565</v>
      </c>
      <c r="I177" s="8" t="s">
        <v>566</v>
      </c>
      <c r="J177" s="9" t="s">
        <v>567</v>
      </c>
    </row>
    <row r="178" spans="2:10" x14ac:dyDescent="0.25">
      <c r="B178" s="10" t="s">
        <v>449</v>
      </c>
      <c r="C178" s="4" t="s">
        <v>450</v>
      </c>
      <c r="D178" s="15" t="s">
        <v>451</v>
      </c>
      <c r="E178" s="15" t="s">
        <v>578</v>
      </c>
      <c r="F178" s="4" t="s">
        <v>452</v>
      </c>
      <c r="G178" s="4" t="s">
        <v>453</v>
      </c>
      <c r="H178" s="5" t="s">
        <v>32</v>
      </c>
      <c r="I178" s="5" t="s">
        <v>557</v>
      </c>
      <c r="J178" s="11">
        <v>80000</v>
      </c>
    </row>
    <row r="179" spans="2:10" x14ac:dyDescent="0.25">
      <c r="B179" s="10" t="s">
        <v>457</v>
      </c>
      <c r="C179" s="4" t="s">
        <v>458</v>
      </c>
      <c r="D179" s="15" t="s">
        <v>451</v>
      </c>
      <c r="E179" s="15" t="s">
        <v>578</v>
      </c>
      <c r="F179" s="4" t="s">
        <v>452</v>
      </c>
      <c r="G179" s="4" t="s">
        <v>459</v>
      </c>
      <c r="H179" s="5" t="s">
        <v>32</v>
      </c>
      <c r="I179" s="5" t="s">
        <v>9</v>
      </c>
      <c r="J179" s="11">
        <v>35000</v>
      </c>
    </row>
    <row r="180" spans="2:10" x14ac:dyDescent="0.25">
      <c r="B180" s="10" t="s">
        <v>460</v>
      </c>
      <c r="C180" s="4" t="s">
        <v>461</v>
      </c>
      <c r="D180" s="15" t="s">
        <v>451</v>
      </c>
      <c r="E180" s="15" t="s">
        <v>578</v>
      </c>
      <c r="F180" s="4" t="s">
        <v>452</v>
      </c>
      <c r="G180" s="4" t="s">
        <v>462</v>
      </c>
      <c r="H180" s="5" t="s">
        <v>70</v>
      </c>
      <c r="I180" s="5" t="s">
        <v>5</v>
      </c>
      <c r="J180" s="11">
        <v>17542</v>
      </c>
    </row>
    <row r="181" spans="2:10" x14ac:dyDescent="0.25">
      <c r="B181" s="10" t="s">
        <v>431</v>
      </c>
      <c r="C181" s="4" t="s">
        <v>551</v>
      </c>
      <c r="D181" s="15" t="s">
        <v>432</v>
      </c>
      <c r="E181" s="15" t="s">
        <v>578</v>
      </c>
      <c r="F181" s="4" t="s">
        <v>555</v>
      </c>
      <c r="G181" s="4" t="s">
        <v>433</v>
      </c>
      <c r="H181" s="5" t="s">
        <v>27</v>
      </c>
      <c r="I181" s="5" t="s">
        <v>15</v>
      </c>
      <c r="J181" s="11">
        <v>4296000</v>
      </c>
    </row>
    <row r="182" spans="2:10" ht="29.25" x14ac:dyDescent="0.25">
      <c r="B182" s="10" t="s">
        <v>434</v>
      </c>
      <c r="C182" s="4" t="s">
        <v>552</v>
      </c>
      <c r="D182" s="15" t="s">
        <v>432</v>
      </c>
      <c r="E182" s="15" t="s">
        <v>578</v>
      </c>
      <c r="F182" s="4" t="s">
        <v>435</v>
      </c>
      <c r="G182" s="4" t="s">
        <v>436</v>
      </c>
      <c r="H182" s="5" t="s">
        <v>27</v>
      </c>
      <c r="I182" s="5" t="s">
        <v>188</v>
      </c>
      <c r="J182" s="11">
        <v>3951878</v>
      </c>
    </row>
    <row r="183" spans="2:10" ht="29.25" x14ac:dyDescent="0.25">
      <c r="B183" s="10" t="s">
        <v>437</v>
      </c>
      <c r="C183" s="4" t="s">
        <v>552</v>
      </c>
      <c r="D183" s="15" t="s">
        <v>432</v>
      </c>
      <c r="E183" s="15" t="s">
        <v>578</v>
      </c>
      <c r="F183" s="4" t="s">
        <v>435</v>
      </c>
      <c r="G183" s="4" t="s">
        <v>438</v>
      </c>
      <c r="H183" s="5" t="s">
        <v>27</v>
      </c>
      <c r="I183" s="5" t="s">
        <v>188</v>
      </c>
      <c r="J183" s="11">
        <v>1098531</v>
      </c>
    </row>
    <row r="184" spans="2:10" ht="43.5" x14ac:dyDescent="0.25">
      <c r="B184" s="10" t="s">
        <v>439</v>
      </c>
      <c r="C184" s="4" t="s">
        <v>440</v>
      </c>
      <c r="D184" s="15" t="s">
        <v>432</v>
      </c>
      <c r="E184" s="15" t="s">
        <v>578</v>
      </c>
      <c r="F184" s="4" t="s">
        <v>441</v>
      </c>
      <c r="G184" s="4" t="s">
        <v>442</v>
      </c>
      <c r="H184" s="5" t="s">
        <v>27</v>
      </c>
      <c r="I184" s="5" t="s">
        <v>188</v>
      </c>
      <c r="J184" s="11">
        <v>310000</v>
      </c>
    </row>
    <row r="185" spans="2:10" ht="29.25" x14ac:dyDescent="0.25">
      <c r="B185" s="10" t="s">
        <v>446</v>
      </c>
      <c r="C185" s="4" t="s">
        <v>129</v>
      </c>
      <c r="D185" s="15" t="s">
        <v>432</v>
      </c>
      <c r="E185" s="15" t="s">
        <v>578</v>
      </c>
      <c r="F185" s="4" t="s">
        <v>447</v>
      </c>
      <c r="G185" s="4" t="s">
        <v>448</v>
      </c>
      <c r="H185" s="5" t="s">
        <v>32</v>
      </c>
      <c r="I185" s="5" t="s">
        <v>15</v>
      </c>
      <c r="J185" s="11">
        <v>10000</v>
      </c>
    </row>
    <row r="186" spans="2:10" ht="29.25" x14ac:dyDescent="0.25">
      <c r="B186" s="10" t="s">
        <v>454</v>
      </c>
      <c r="C186" s="4" t="s">
        <v>553</v>
      </c>
      <c r="D186" s="15" t="s">
        <v>432</v>
      </c>
      <c r="E186" s="15" t="s">
        <v>578</v>
      </c>
      <c r="F186" s="4" t="s">
        <v>455</v>
      </c>
      <c r="G186" s="4" t="s">
        <v>456</v>
      </c>
      <c r="H186" s="5" t="s">
        <v>21</v>
      </c>
      <c r="I186" s="5" t="s">
        <v>15</v>
      </c>
      <c r="J186" s="11">
        <v>150015</v>
      </c>
    </row>
    <row r="187" spans="2:10" ht="29.25" x14ac:dyDescent="0.25">
      <c r="B187" s="10" t="s">
        <v>463</v>
      </c>
      <c r="C187" s="4" t="s">
        <v>554</v>
      </c>
      <c r="D187" s="15" t="s">
        <v>464</v>
      </c>
      <c r="E187" s="15" t="s">
        <v>578</v>
      </c>
      <c r="F187" s="4" t="s">
        <v>465</v>
      </c>
      <c r="G187" s="4" t="s">
        <v>466</v>
      </c>
      <c r="H187" s="5" t="s">
        <v>60</v>
      </c>
      <c r="I187" s="5" t="s">
        <v>15</v>
      </c>
      <c r="J187" s="11">
        <v>10000</v>
      </c>
    </row>
    <row r="188" spans="2:10" x14ac:dyDescent="0.25">
      <c r="B188" s="10" t="s">
        <v>443</v>
      </c>
      <c r="C188" s="4" t="s">
        <v>312</v>
      </c>
      <c r="D188" s="15" t="s">
        <v>444</v>
      </c>
      <c r="E188" s="15" t="s">
        <v>578</v>
      </c>
      <c r="F188" s="4" t="s">
        <v>96</v>
      </c>
      <c r="G188" s="4" t="s">
        <v>445</v>
      </c>
      <c r="H188" s="5" t="s">
        <v>4</v>
      </c>
      <c r="I188" s="12" t="s">
        <v>15</v>
      </c>
      <c r="J188" s="11">
        <v>0</v>
      </c>
    </row>
  </sheetData>
  <sortState ref="B32:J60">
    <sortCondition ref="D32:D60"/>
  </sortState>
  <mergeCells count="36">
    <mergeCell ref="B74:G75"/>
    <mergeCell ref="H74:I75"/>
    <mergeCell ref="J74:J75"/>
    <mergeCell ref="B25:G26"/>
    <mergeCell ref="H25:I26"/>
    <mergeCell ref="J25:J26"/>
    <mergeCell ref="H57:I58"/>
    <mergeCell ref="J57:J58"/>
    <mergeCell ref="B175:G176"/>
    <mergeCell ref="H175:I176"/>
    <mergeCell ref="J175:J176"/>
    <mergeCell ref="B89:G90"/>
    <mergeCell ref="H89:I90"/>
    <mergeCell ref="J89:J90"/>
    <mergeCell ref="B157:G158"/>
    <mergeCell ref="H157:I158"/>
    <mergeCell ref="J157:J158"/>
    <mergeCell ref="B152:G153"/>
    <mergeCell ref="H152:I153"/>
    <mergeCell ref="J152:J153"/>
    <mergeCell ref="A1:F3"/>
    <mergeCell ref="G1:I3"/>
    <mergeCell ref="J1:K3"/>
    <mergeCell ref="B165:G166"/>
    <mergeCell ref="H165:I166"/>
    <mergeCell ref="J165:J166"/>
    <mergeCell ref="B4:G5"/>
    <mergeCell ref="H4:I5"/>
    <mergeCell ref="J4:J5"/>
    <mergeCell ref="B8:G9"/>
    <mergeCell ref="H8:I9"/>
    <mergeCell ref="J8:J9"/>
    <mergeCell ref="B57:G58"/>
    <mergeCell ref="B15:G16"/>
    <mergeCell ref="H15:I16"/>
    <mergeCell ref="J15:J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2011-05-13T19:00:24Z</dcterms:created>
  <dcterms:modified xsi:type="dcterms:W3CDTF">2011-06-07T17:26:39Z</dcterms:modified>
</cp:coreProperties>
</file>